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tachikawa-share\立川共有フォルダ\05-安全衛生\週間用品\週間用品　Excel申込書\R7年末\"/>
    </mc:Choice>
  </mc:AlternateContent>
  <xr:revisionPtr revIDLastSave="0" documentId="13_ncr:1_{C14D7985-9F5B-4FDD-95F4-FB690C7453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" i="6" l="1"/>
  <c r="AB4" i="6"/>
  <c r="AB5" i="6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V3" i="6"/>
  <c r="V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O52" i="6" l="1"/>
  <c r="I52" i="6"/>
  <c r="V54" i="6"/>
  <c r="O54" i="6"/>
  <c r="I54" i="6"/>
  <c r="V53" i="6"/>
  <c r="O53" i="6"/>
  <c r="I53" i="6"/>
  <c r="O51" i="6"/>
  <c r="I51" i="6"/>
  <c r="O50" i="6"/>
  <c r="I50" i="6"/>
  <c r="O49" i="6"/>
  <c r="I49" i="6"/>
  <c r="O48" i="6"/>
  <c r="I48" i="6"/>
  <c r="O47" i="6"/>
  <c r="I47" i="6"/>
  <c r="O46" i="6"/>
  <c r="I46" i="6"/>
  <c r="AB45" i="6"/>
  <c r="O45" i="6"/>
  <c r="I45" i="6"/>
  <c r="AB44" i="6"/>
  <c r="O44" i="6"/>
  <c r="I44" i="6"/>
  <c r="O43" i="6"/>
  <c r="I43" i="6"/>
  <c r="O42" i="6"/>
  <c r="I42" i="6"/>
  <c r="O41" i="6"/>
  <c r="I41" i="6"/>
  <c r="O40" i="6"/>
  <c r="I40" i="6"/>
  <c r="O39" i="6"/>
  <c r="I39" i="6"/>
  <c r="O38" i="6"/>
  <c r="I38" i="6"/>
  <c r="O37" i="6"/>
  <c r="I37" i="6"/>
  <c r="O36" i="6"/>
  <c r="I36" i="6"/>
  <c r="O35" i="6"/>
  <c r="I35" i="6"/>
  <c r="O34" i="6"/>
  <c r="I34" i="6"/>
  <c r="O33" i="6"/>
  <c r="I33" i="6"/>
  <c r="O32" i="6"/>
  <c r="I32" i="6"/>
  <c r="O31" i="6"/>
  <c r="I31" i="6"/>
  <c r="O30" i="6"/>
  <c r="I30" i="6"/>
  <c r="O29" i="6"/>
  <c r="I29" i="6"/>
  <c r="O28" i="6"/>
  <c r="I28" i="6"/>
  <c r="O27" i="6"/>
  <c r="I27" i="6"/>
  <c r="O26" i="6"/>
  <c r="I26" i="6"/>
  <c r="O25" i="6"/>
  <c r="I25" i="6"/>
  <c r="O24" i="6"/>
  <c r="I24" i="6"/>
  <c r="O23" i="6"/>
  <c r="I23" i="6"/>
  <c r="O22" i="6"/>
  <c r="I22" i="6"/>
  <c r="O21" i="6"/>
  <c r="I21" i="6"/>
  <c r="O20" i="6"/>
  <c r="I20" i="6"/>
  <c r="O19" i="6"/>
  <c r="I19" i="6"/>
  <c r="O18" i="6"/>
  <c r="I18" i="6"/>
  <c r="O17" i="6"/>
  <c r="I17" i="6"/>
  <c r="O16" i="6"/>
  <c r="I16" i="6"/>
  <c r="Z46" i="6" l="1"/>
  <c r="Z49" i="6" s="1"/>
</calcChain>
</file>

<file path=xl/sharedStrings.xml><?xml version="1.0" encoding="utf-8"?>
<sst xmlns="http://schemas.openxmlformats.org/spreadsheetml/2006/main" count="274" uniqueCount="220">
  <si>
    <t>請求先</t>
    <rPh sb="0" eb="2">
      <t>セイキュウ</t>
    </rPh>
    <rPh sb="2" eb="3">
      <t>サキ</t>
    </rPh>
    <phoneticPr fontId="5"/>
  </si>
  <si>
    <t>担当者</t>
    <rPh sb="0" eb="3">
      <t>タントウシャ</t>
    </rPh>
    <phoneticPr fontId="5"/>
  </si>
  <si>
    <t>得意先
コード</t>
    <rPh sb="0" eb="3">
      <t>トクイサキ</t>
    </rPh>
    <phoneticPr fontId="5"/>
  </si>
  <si>
    <t>１１３８５</t>
    <phoneticPr fontId="5"/>
  </si>
  <si>
    <t>常時用のぼり（整理整頓・清掃清潔）</t>
  </si>
  <si>
    <t>納入先</t>
    <rPh sb="0" eb="3">
      <t>ノウニュウサキ</t>
    </rPh>
    <phoneticPr fontId="5"/>
  </si>
  <si>
    <t xml:space="preserve"> 電    話  ：</t>
    <rPh sb="1" eb="2">
      <t>デン</t>
    </rPh>
    <rPh sb="6" eb="7">
      <t>ハナシ</t>
    </rPh>
    <phoneticPr fontId="3"/>
  </si>
  <si>
    <t>必着</t>
    <rPh sb="0" eb="2">
      <t>ヒッチャク</t>
    </rPh>
    <phoneticPr fontId="5"/>
  </si>
  <si>
    <t>事業場名：</t>
    <rPh sb="0" eb="3">
      <t>ジギョウジョウ</t>
    </rPh>
    <rPh sb="3" eb="4">
      <t>メイ</t>
    </rPh>
    <phoneticPr fontId="5"/>
  </si>
  <si>
    <t xml:space="preserve"> 部 課 名：</t>
    <rPh sb="1" eb="2">
      <t>ブ</t>
    </rPh>
    <rPh sb="3" eb="4">
      <t>カ</t>
    </rPh>
    <rPh sb="5" eb="6">
      <t>メイ</t>
    </rPh>
    <phoneticPr fontId="5"/>
  </si>
  <si>
    <r>
      <t>社名印刷希望の場合は</t>
    </r>
    <r>
      <rPr>
        <u/>
        <sz val="11"/>
        <rFont val="ＭＳ Ｐゴシック"/>
        <family val="3"/>
        <charset val="128"/>
      </rPr>
      <t>表中の申込№の</t>
    </r>
    <rPh sb="0" eb="2">
      <t>シャメイ</t>
    </rPh>
    <rPh sb="2" eb="4">
      <t>インサツ</t>
    </rPh>
    <rPh sb="4" eb="6">
      <t>キボウ</t>
    </rPh>
    <rPh sb="7" eb="9">
      <t>バアイ</t>
    </rPh>
    <rPh sb="10" eb="11">
      <t>ヒョウ</t>
    </rPh>
    <rPh sb="11" eb="12">
      <t>チュウ</t>
    </rPh>
    <rPh sb="13" eb="14">
      <t>モウ</t>
    </rPh>
    <rPh sb="14" eb="15">
      <t>コ</t>
    </rPh>
    <phoneticPr fontId="5"/>
  </si>
  <si>
    <t>申込No</t>
    <rPh sb="0" eb="2">
      <t>モウシコミ</t>
    </rPh>
    <phoneticPr fontId="5"/>
  </si>
  <si>
    <t>印刷内容（会社名等）</t>
    <rPh sb="0" eb="2">
      <t>インサツ</t>
    </rPh>
    <rPh sb="2" eb="4">
      <t>ナイヨウ</t>
    </rPh>
    <rPh sb="5" eb="8">
      <t>カイシャメイ</t>
    </rPh>
    <rPh sb="8" eb="9">
      <t>トウ</t>
    </rPh>
    <phoneticPr fontId="5"/>
  </si>
  <si>
    <r>
      <rPr>
        <u/>
        <sz val="11"/>
        <rFont val="ＭＳ Ｐゴシック"/>
        <family val="3"/>
        <charset val="128"/>
      </rPr>
      <t>数字を○で囲んだ上で、</t>
    </r>
    <r>
      <rPr>
        <sz val="11"/>
        <color theme="1"/>
        <rFont val="ＭＳ Ｐゴシック"/>
        <family val="3"/>
        <charset val="128"/>
      </rPr>
      <t>右欄に申込№と</t>
    </r>
    <rPh sb="0" eb="2">
      <t>スウジ</t>
    </rPh>
    <rPh sb="5" eb="6">
      <t>カコ</t>
    </rPh>
    <rPh sb="8" eb="9">
      <t>ウエ</t>
    </rPh>
    <rPh sb="11" eb="12">
      <t>ミギ</t>
    </rPh>
    <rPh sb="12" eb="13">
      <t>ラン</t>
    </rPh>
    <rPh sb="14" eb="16">
      <t>モウシコミ</t>
    </rPh>
    <phoneticPr fontId="5"/>
  </si>
  <si>
    <t>印刷内容を楷書でお書きください。</t>
    <rPh sb="0" eb="2">
      <t>インサツ</t>
    </rPh>
    <rPh sb="2" eb="4">
      <t>ナイヨウ</t>
    </rPh>
    <rPh sb="5" eb="7">
      <t>カイショ</t>
    </rPh>
    <rPh sb="9" eb="10">
      <t>カ</t>
    </rPh>
    <phoneticPr fontId="5"/>
  </si>
  <si>
    <t>　</t>
    <phoneticPr fontId="5"/>
  </si>
  <si>
    <t>常時用のぼり（しない・させない不安全）</t>
  </si>
  <si>
    <t>申込№</t>
    <rPh sb="0" eb="2">
      <t>モウシコミ</t>
    </rPh>
    <phoneticPr fontId="5"/>
  </si>
  <si>
    <t>品名</t>
    <rPh sb="0" eb="2">
      <t>ヒンメイ</t>
    </rPh>
    <phoneticPr fontId="5"/>
  </si>
  <si>
    <t>価格（円）</t>
    <rPh sb="0" eb="2">
      <t>カカク</t>
    </rPh>
    <rPh sb="3" eb="4">
      <t>エン</t>
    </rPh>
    <phoneticPr fontId="5"/>
  </si>
  <si>
    <t>数量</t>
    <rPh sb="0" eb="2">
      <t>スウリョウ</t>
    </rPh>
    <phoneticPr fontId="5"/>
  </si>
  <si>
    <t>金額</t>
    <rPh sb="0" eb="2">
      <t>キンガク</t>
    </rPh>
    <phoneticPr fontId="5"/>
  </si>
  <si>
    <t>品名</t>
    <phoneticPr fontId="5"/>
  </si>
  <si>
    <t>すべり止めテープ（注意・黄）</t>
  </si>
  <si>
    <t>セーフティⅡとは？</t>
  </si>
  <si>
    <t>安全衛生P（現場力アップ）</t>
  </si>
  <si>
    <t>A　小計</t>
    <phoneticPr fontId="5"/>
  </si>
  <si>
    <t>円</t>
    <rPh sb="0" eb="1">
      <t>エン</t>
    </rPh>
    <phoneticPr fontId="5"/>
  </si>
  <si>
    <t>C　社名印刷代</t>
  </si>
  <si>
    <t>常時用のぼり（ルール）</t>
  </si>
  <si>
    <t>D　総合計（A+B+C)</t>
    <phoneticPr fontId="5"/>
  </si>
  <si>
    <t xml:space="preserve">【備考】
</t>
    <rPh sb="1" eb="3">
      <t>ビコウ</t>
    </rPh>
    <phoneticPr fontId="5"/>
  </si>
  <si>
    <t>こころの応急手当</t>
  </si>
  <si>
    <t>常時用のぼり（合図確認・ヨシだ君）</t>
  </si>
  <si>
    <t>常時用のぼり（安全最優先・紺）</t>
  </si>
  <si>
    <t>常時用のぼり（手出し厳禁）</t>
  </si>
  <si>
    <t>【受取方法】　（　　　）直送（発送料あり）  /　（　　　）協会受取</t>
    <phoneticPr fontId="3"/>
  </si>
  <si>
    <t>新刊</t>
  </si>
  <si>
    <t>改訂</t>
  </si>
  <si>
    <t>働く人の快眠術</t>
  </si>
  <si>
    <t>職場で自然災害にあったら</t>
  </si>
  <si>
    <t>化学物質の自律的な管理の基本とRA</t>
  </si>
  <si>
    <t>在庫限り</t>
  </si>
  <si>
    <t>怒りを上手にコントロール</t>
  </si>
  <si>
    <t>あなたが減らす転倒リスク</t>
  </si>
  <si>
    <t>腰痛対策の新常識</t>
  </si>
  <si>
    <t>スキマ・エクササイズで からだケア</t>
  </si>
  <si>
    <t>新製品
改訂等</t>
    <rPh sb="0" eb="3">
      <t>シンセイヒン</t>
    </rPh>
    <rPh sb="4" eb="6">
      <t>カイテイ</t>
    </rPh>
    <rPh sb="6" eb="7">
      <t>トウ</t>
    </rPh>
    <phoneticPr fontId="5"/>
  </si>
  <si>
    <t>NEW</t>
  </si>
  <si>
    <t>実践P（STOP交通災害）</t>
  </si>
  <si>
    <t>安全衛生P（転倒注意・仕事猫）</t>
  </si>
  <si>
    <t>実践P（腰痛予防・これだけ体操）</t>
  </si>
  <si>
    <t>安全衛生P（広げるオアシス）</t>
  </si>
  <si>
    <t>安全衛生P（みんなで作業前KY）</t>
  </si>
  <si>
    <t>安全衛生P（服装の乱れ・労働災害）</t>
  </si>
  <si>
    <t>安全衛生P（始業・終業点検）</t>
  </si>
  <si>
    <t>常時用のぼり（4S・きれいな職場）</t>
  </si>
  <si>
    <t>常時用横幕（整理整頓・イエロー）</t>
  </si>
  <si>
    <t>禁止標識（関係者以外立入禁止）</t>
  </si>
  <si>
    <t>禁止標識（喫煙・飲食禁止）</t>
  </si>
  <si>
    <t>床シール（左右確認）</t>
  </si>
  <si>
    <t>床シール（STOP指差確認）（横）</t>
  </si>
  <si>
    <t>常時用のぼり（徹底KY）</t>
  </si>
  <si>
    <t>常時用のぼり（安全点検）</t>
  </si>
  <si>
    <t>常時用のぼり（ゼロ災害へ全員参加）</t>
  </si>
  <si>
    <t>常時用のぼり（減らそうリスク）</t>
  </si>
  <si>
    <t xml:space="preserve">   　　（公社）東基連</t>
    <phoneticPr fontId="5"/>
  </si>
  <si>
    <t xml:space="preserve">     　　　  立川労働基準協会支部</t>
    <rPh sb="10" eb="20">
      <t>タチカワロウドウキジュンキョウカイシブ</t>
    </rPh>
    <phoneticPr fontId="5"/>
  </si>
  <si>
    <t>もっとうまくいく安全活動16選</t>
  </si>
  <si>
    <t>職場の不安全行動 ワースト10</t>
  </si>
  <si>
    <t>職場の不安全状態 ワースト10</t>
  </si>
  <si>
    <t>対話重視の安全パトロール 13のポイント</t>
  </si>
  <si>
    <t>進めよう5S活動</t>
  </si>
  <si>
    <t>あなたの職場の安全点検</t>
  </si>
  <si>
    <t>不安全行動改善の手引き</t>
  </si>
  <si>
    <t>労働安全衛生規則の解説</t>
  </si>
  <si>
    <t>年末年始P（着物）</t>
  </si>
  <si>
    <t>年末年始P（風景）</t>
  </si>
  <si>
    <t>年末年始P（ヨシだ君）</t>
  </si>
  <si>
    <t>年末年始P（干支）</t>
  </si>
  <si>
    <t>年末年始P（子供）</t>
  </si>
  <si>
    <t>年末年始ミニPセット（8枚組）</t>
  </si>
  <si>
    <t>かべしんぶん（年末年始無災害運動標語）</t>
  </si>
  <si>
    <t>安全衛生P（腰痛・ムリな姿勢）</t>
  </si>
  <si>
    <t>年末年始無災害運動ワッペン（5枚入）</t>
  </si>
  <si>
    <t>安全衛生標語日めくりカレンダー</t>
  </si>
  <si>
    <t>床シール（とまれ）</t>
  </si>
  <si>
    <t>常時用のぼり（声かけ・命を守る）</t>
  </si>
  <si>
    <t>常時用のぼり（無災害でいこう）</t>
  </si>
  <si>
    <t>安全衛生法令要覧　令和7年版</t>
  </si>
  <si>
    <t>安全衛生P（コミュニケーションスキル）</t>
  </si>
  <si>
    <t>実践P（指差し呼称の効果）</t>
  </si>
  <si>
    <t>安全衛生旗（綿・大）</t>
  </si>
  <si>
    <t>安全衛生旗（綿・中）</t>
  </si>
  <si>
    <t>安全旗（綿・中）</t>
  </si>
  <si>
    <t>労働衛生旗（綿・中）</t>
  </si>
  <si>
    <t>化学物質管理者選任時テキスト</t>
  </si>
  <si>
    <t>速報！ 令和7年 改正労働安全衛生法</t>
  </si>
  <si>
    <t>化学物質のリスクアセスメント実践ガイド</t>
  </si>
  <si>
    <t>「疲れたら休む・休める・休ませる」を実現するために</t>
  </si>
  <si>
    <t>人を育てる交通安全学</t>
  </si>
  <si>
    <t>安全の指標　令和7年度</t>
  </si>
  <si>
    <t>安全衛生P（ストレッチでリフレッシュ）</t>
  </si>
  <si>
    <t>安全衛生P（報連相・5W1H)</t>
  </si>
  <si>
    <t>実践P（よい睡眠とれていますか）</t>
  </si>
  <si>
    <t>安全衛生P（なくそう不安全行動）</t>
  </si>
  <si>
    <t>安全衛生P（安全点検）</t>
  </si>
  <si>
    <t>安全衛生P（切れこすれ）</t>
  </si>
  <si>
    <t>安全衛生P（健康KY）</t>
  </si>
  <si>
    <t>安全衛生P（思い込み・注意）</t>
  </si>
  <si>
    <t>安全衛生P（ヒヤリハット･ニアミス)</t>
  </si>
  <si>
    <t>安全衛生旗（綿・小）</t>
  </si>
  <si>
    <t>安全衛生旗（ｱｸﾘﾙ生地･ﾊﾞﾝﾃﾞｨﾝｸﾞ･大）</t>
  </si>
  <si>
    <t>安全衛生旗（ｱｸﾘﾙ生地･ﾊﾞﾝﾃﾞｨﾝｸﾞ･中）</t>
  </si>
  <si>
    <t>安全旗（綿・小）</t>
  </si>
  <si>
    <t>労働衛生旗（綿・小）</t>
  </si>
  <si>
    <t>国旗（綿・中）</t>
  </si>
  <si>
    <t>常時用のぼり（安全第一・ネイビー）</t>
  </si>
  <si>
    <t>常時用のぼり（危険予知・KY）</t>
  </si>
  <si>
    <t>階段ステッカー・健康増進（ヨシだ君）（4枚入）</t>
  </si>
  <si>
    <t>常時用のぼり（リスクアセスメント）</t>
  </si>
  <si>
    <t>常時用のぼり（カケガエノナイひと）</t>
  </si>
  <si>
    <t>常時用のぼり（目・気・心くばり）</t>
  </si>
  <si>
    <t>安全衛生タオル（安全第一）</t>
  </si>
  <si>
    <t>サコッシュ（仕事猫）</t>
  </si>
  <si>
    <t>なめらか油性ボールペン（ヨシだ君と仲間たち）</t>
  </si>
  <si>
    <t>2026年版　安全衛生カレンダー</t>
  </si>
  <si>
    <t>2026年版　安全衛生手帳（濃緑）</t>
  </si>
  <si>
    <t>2026年版　安全衛生手帳（赤茶）</t>
  </si>
  <si>
    <t>　図書・用品申込書</t>
    <rPh sb="1" eb="3">
      <t>トショ</t>
    </rPh>
    <rPh sb="4" eb="6">
      <t>ヨウヒン</t>
    </rPh>
    <rPh sb="6" eb="9">
      <t>モウシコミショ</t>
    </rPh>
    <phoneticPr fontId="5"/>
  </si>
  <si>
    <t>　※ご注文受付後、請求書を当支部より、別途メールにて
　　 お送りします。</t>
    <rPh sb="3" eb="5">
      <t>チュウモン</t>
    </rPh>
    <rPh sb="5" eb="7">
      <t>ウケツケ</t>
    </rPh>
    <rPh sb="7" eb="8">
      <t>ゴ</t>
    </rPh>
    <rPh sb="9" eb="12">
      <t>セイキュウショ</t>
    </rPh>
    <rPh sb="13" eb="16">
      <t>トウシブ</t>
    </rPh>
    <rPh sb="19" eb="21">
      <t>ベット</t>
    </rPh>
    <rPh sb="31" eb="32">
      <t>オク</t>
    </rPh>
    <phoneticPr fontId="3"/>
  </si>
  <si>
    <t>　　　月　　日</t>
    <rPh sb="3" eb="4">
      <t>ガツ</t>
    </rPh>
    <rPh sb="6" eb="7">
      <t>ニチ</t>
    </rPh>
    <phoneticPr fontId="3"/>
  </si>
  <si>
    <t>住所  　　　　〒</t>
    <rPh sb="0" eb="2">
      <t>ジュウショ</t>
    </rPh>
    <phoneticPr fontId="5"/>
  </si>
  <si>
    <t>　　（　　　　　）　　　　　－</t>
    <phoneticPr fontId="3"/>
  </si>
  <si>
    <r>
      <t xml:space="preserve"> ﾒｰﾙｱﾄﾞﾚｽ </t>
    </r>
    <r>
      <rPr>
        <sz val="8"/>
        <rFont val="ＭＳ Ｐゴシック"/>
        <family val="3"/>
        <charset val="128"/>
      </rPr>
      <t>(ﾒｰﾙ申込は入力不要）</t>
    </r>
    <r>
      <rPr>
        <sz val="9"/>
        <rFont val="ＭＳ Ｐゴシック"/>
        <family val="3"/>
        <charset val="128"/>
      </rPr>
      <t>：</t>
    </r>
    <rPh sb="14" eb="15">
      <t>モウ</t>
    </rPh>
    <rPh sb="15" eb="16">
      <t>コ</t>
    </rPh>
    <rPh sb="17" eb="19">
      <t>ニュウリョク</t>
    </rPh>
    <rPh sb="20" eb="21">
      <t>フヨウ</t>
    </rPh>
    <phoneticPr fontId="3"/>
  </si>
  <si>
    <t>バッジ・ゼロ災（ブリキ・緑）</t>
  </si>
  <si>
    <t>貼ってはがせるステッカー（点検中）（4枚入）</t>
  </si>
  <si>
    <t>貼ってはがせるステッカー（修理中）（4枚入）</t>
  </si>
  <si>
    <t>危険予知訓練</t>
  </si>
  <si>
    <t>貼ってはがせるステッカー（開放厳禁）（4枚入）</t>
  </si>
  <si>
    <t>常時用のぼり（ご安全に・仕事猫）</t>
  </si>
  <si>
    <t>不安全行動と労働災害</t>
  </si>
  <si>
    <t>安全衛生P（危険・見える化）</t>
  </si>
  <si>
    <t>ご案内を希望しない場合は❑にチェックを記入してください。　　❑希望しない</t>
    <rPh sb="1" eb="3">
      <t>アンナイ</t>
    </rPh>
    <rPh sb="4" eb="6">
      <t>キボウ</t>
    </rPh>
    <rPh sb="9" eb="11">
      <t>バアイ</t>
    </rPh>
    <rPh sb="31" eb="33">
      <t>キボウ</t>
    </rPh>
    <phoneticPr fontId="5"/>
  </si>
  <si>
    <t>2025～
2026</t>
    <phoneticPr fontId="5"/>
  </si>
  <si>
    <t>第55回　年末年始無災害運動</t>
    <rPh sb="0" eb="1">
      <t>ダイ</t>
    </rPh>
    <rPh sb="3" eb="4">
      <t>カイ</t>
    </rPh>
    <rPh sb="5" eb="7">
      <t>ネンマツ</t>
    </rPh>
    <rPh sb="7" eb="9">
      <t>ネンシ</t>
    </rPh>
    <rPh sb="9" eb="12">
      <t>ムサイガイ</t>
    </rPh>
    <rPh sb="12" eb="14">
      <t>ウンドウ</t>
    </rPh>
    <phoneticPr fontId="5"/>
  </si>
  <si>
    <t>令和7年度版　年末年始無災害運動実践ガイド</t>
  </si>
  <si>
    <t>2025年度版　働く人の　明るい職場　楽しい家庭　</t>
  </si>
  <si>
    <t>ゼロ災運動ＫＹＴ実技進め方カード</t>
  </si>
  <si>
    <t>安全を先取り！！ 危険予知</t>
  </si>
  <si>
    <t>なくそう！ 墜落・転落・転倒</t>
  </si>
  <si>
    <t>フォークリフト災害の防止</t>
  </si>
  <si>
    <t>安全管理者選任時研修テキスト</t>
  </si>
  <si>
    <t>配達業務の安全ポケットガイド</t>
  </si>
  <si>
    <t>4S きほんの き</t>
  </si>
  <si>
    <t>座りっぱなしのはなし</t>
  </si>
  <si>
    <t>転びの予防 体力チェックシート</t>
  </si>
  <si>
    <t>労働衛生のしおり　令和7年度</t>
  </si>
  <si>
    <t>マンガでなるほど！　安全衛生Q&amp;A</t>
  </si>
  <si>
    <t>知って防げるヒューマンエラー</t>
  </si>
  <si>
    <t>年間標語P（令和8年・タレント）</t>
  </si>
  <si>
    <t>安全衛生P(安全・咲く笑顔）</t>
  </si>
  <si>
    <t>安全衛生P（かけがえのない・田牧そら）</t>
  </si>
  <si>
    <t>安全衛生P（危険の芽・摘んで安全）</t>
  </si>
  <si>
    <t>安全衛生P(TBM)</t>
  </si>
  <si>
    <t>安全衛生P（合図確認・応答）</t>
  </si>
  <si>
    <t>安全衛生P（指差し呼称・Cool！）</t>
  </si>
  <si>
    <t>安全衛生P（いつまでもゼロ災職場）</t>
  </si>
  <si>
    <t>安全衛生P(4S・池端杏慈）</t>
  </si>
  <si>
    <t>安全衛生P（5S活動）</t>
  </si>
  <si>
    <t>安全衛生P（感染させないエチケット）</t>
  </si>
  <si>
    <t>安全衛生P（冬の転倒災害防止）</t>
  </si>
  <si>
    <t>安全衛生P（安全運転・自転車）</t>
  </si>
  <si>
    <t>安全衛生P（電気災害から身を守れ！）</t>
  </si>
  <si>
    <t>安全衛生P（交通安全・反射材）</t>
  </si>
  <si>
    <t>※　本申込書による取り扱い期間は、キャンペーン期間の2025年11月4日（火）～2026年1月15日（木）とさせていただきます。</t>
    <rPh sb="2" eb="3">
      <t>ホン</t>
    </rPh>
    <rPh sb="3" eb="6">
      <t>モウシコミショ</t>
    </rPh>
    <rPh sb="9" eb="10">
      <t>ト</t>
    </rPh>
    <rPh sb="11" eb="12">
      <t>アツカ</t>
    </rPh>
    <rPh sb="13" eb="15">
      <t>キカン</t>
    </rPh>
    <rPh sb="23" eb="25">
      <t>キカン</t>
    </rPh>
    <rPh sb="30" eb="31">
      <t>ネン</t>
    </rPh>
    <rPh sb="33" eb="34">
      <t>ガツ</t>
    </rPh>
    <rPh sb="35" eb="36">
      <t>ヒ</t>
    </rPh>
    <rPh sb="37" eb="38">
      <t>ヒ</t>
    </rPh>
    <rPh sb="44" eb="45">
      <t>ネン</t>
    </rPh>
    <rPh sb="46" eb="47">
      <t>ガツ</t>
    </rPh>
    <rPh sb="49" eb="50">
      <t>ニチ</t>
    </rPh>
    <rPh sb="51" eb="52">
      <t>キ</t>
    </rPh>
    <phoneticPr fontId="16"/>
  </si>
  <si>
    <t>※　新刊・新製品については、入荷状況により発送が遅れる場合があります。【キャンセル】ご注文商品出荷後のキャンセルはできません。</t>
    <rPh sb="2" eb="4">
      <t>シンカン</t>
    </rPh>
    <rPh sb="5" eb="8">
      <t>シンセイヒン</t>
    </rPh>
    <rPh sb="14" eb="16">
      <t>ニュウカ</t>
    </rPh>
    <rPh sb="16" eb="18">
      <t>ジョウキョウ</t>
    </rPh>
    <rPh sb="21" eb="23">
      <t>ハッソウ</t>
    </rPh>
    <rPh sb="24" eb="25">
      <t>オク</t>
    </rPh>
    <rPh sb="27" eb="29">
      <t>バアイ</t>
    </rPh>
    <rPh sb="43" eb="45">
      <t>チュウモン</t>
    </rPh>
    <rPh sb="45" eb="47">
      <t>ショウヒン</t>
    </rPh>
    <rPh sb="47" eb="49">
      <t>シュッカ</t>
    </rPh>
    <rPh sb="49" eb="50">
      <t>ゴ</t>
    </rPh>
    <phoneticPr fontId="16"/>
  </si>
  <si>
    <t>【返品・交換】商品の不具合、当方の不備を除き、お客様のご都合によるご注文商品の返品・交換はお受けできません。</t>
    <rPh sb="1" eb="3">
      <t>ヘンピン</t>
    </rPh>
    <rPh sb="4" eb="6">
      <t>コウカン</t>
    </rPh>
    <rPh sb="7" eb="9">
      <t>ショウヒン</t>
    </rPh>
    <rPh sb="10" eb="13">
      <t>フグアイ</t>
    </rPh>
    <rPh sb="14" eb="16">
      <t>トウホウ</t>
    </rPh>
    <rPh sb="17" eb="19">
      <t>フビ</t>
    </rPh>
    <rPh sb="20" eb="21">
      <t>ノゾ</t>
    </rPh>
    <rPh sb="24" eb="26">
      <t>キャクサマ</t>
    </rPh>
    <rPh sb="28" eb="30">
      <t>ツゴウ</t>
    </rPh>
    <rPh sb="34" eb="36">
      <t>チュウモン</t>
    </rPh>
    <rPh sb="36" eb="38">
      <t>ショウヒン</t>
    </rPh>
    <rPh sb="39" eb="41">
      <t>ヘンピン</t>
    </rPh>
    <rPh sb="42" eb="44">
      <t>コウカン</t>
    </rPh>
    <rPh sb="46" eb="47">
      <t>ウ</t>
    </rPh>
    <phoneticPr fontId="16"/>
  </si>
  <si>
    <t>※　図書・用品・ポスター代、社名印刷代、発送・梱包料は消費税10%を含みます。</t>
    <rPh sb="23" eb="25">
      <t>コンポウ</t>
    </rPh>
    <rPh sb="27" eb="30">
      <t>ショウヒゼイ</t>
    </rPh>
    <rPh sb="34" eb="35">
      <t>フク</t>
    </rPh>
    <phoneticPr fontId="5"/>
  </si>
  <si>
    <t>R7　企画開発課</t>
    <phoneticPr fontId="15"/>
  </si>
  <si>
    <t>本申込書にご記入いただいた個人情報につきましては、当協会が責任を持って管理し、当協会出版物のご案内等に使用することがあります。</t>
    <rPh sb="0" eb="1">
      <t>ホン</t>
    </rPh>
    <rPh sb="1" eb="4">
      <t>モウシコミショ</t>
    </rPh>
    <rPh sb="6" eb="8">
      <t>キニュウ</t>
    </rPh>
    <rPh sb="13" eb="15">
      <t>コジン</t>
    </rPh>
    <rPh sb="15" eb="17">
      <t>ジョウホウ</t>
    </rPh>
    <rPh sb="25" eb="28">
      <t>トウキョウカイ</t>
    </rPh>
    <rPh sb="29" eb="31">
      <t>セキニン</t>
    </rPh>
    <rPh sb="32" eb="33">
      <t>モ</t>
    </rPh>
    <rPh sb="35" eb="37">
      <t>カンリ</t>
    </rPh>
    <rPh sb="39" eb="42">
      <t>トウキョウカイ</t>
    </rPh>
    <rPh sb="42" eb="44">
      <t>シュッパン</t>
    </rPh>
    <rPh sb="44" eb="45">
      <t>ブツ</t>
    </rPh>
    <rPh sb="47" eb="50">
      <t>アンナイナド</t>
    </rPh>
    <rPh sb="51" eb="53">
      <t>シヨウ</t>
    </rPh>
    <phoneticPr fontId="5"/>
  </si>
  <si>
    <t>安全衛生P(指差し呼称・ヨシだ君と仕事猫）</t>
  </si>
  <si>
    <t>安全衛生P（危険運転・仕事猫）</t>
  </si>
  <si>
    <t>安全衛生P（1人KY）</t>
  </si>
  <si>
    <t>実践P（応急手当）</t>
  </si>
  <si>
    <t>実践P(フォークリフト安全の心得)</t>
  </si>
  <si>
    <t>実践P（玉掛け作業を安全に）</t>
  </si>
  <si>
    <t>安全衛生P（防災・バイアス）</t>
  </si>
  <si>
    <t>安全衛生P（もしもの時･AED･消火器)</t>
  </si>
  <si>
    <t>第55回 年末年始無災害運動標語のぼり（布）</t>
  </si>
  <si>
    <t>年末年始無災害運動のぼり（耐水用紙）（特大）</t>
  </si>
  <si>
    <t>年末年始無災害運動のぼり（耐水用紙）（大）</t>
  </si>
  <si>
    <t>年末年始無災害運動のぼり（耐水用紙）（小）</t>
  </si>
  <si>
    <t>年末年始無災害運動のぼり（無災害でいこう）</t>
  </si>
  <si>
    <t>年末年始無災害運動のぼり（謹賀新年）</t>
  </si>
  <si>
    <t>第55回年末年始無災害運動バッジ（20個入）</t>
  </si>
  <si>
    <t>令和8年　年間標語のぼり</t>
  </si>
  <si>
    <t>保護帽ステッカー（着用確認・お守り）</t>
  </si>
  <si>
    <t>ワッペン（ゼロ災）（金色ロゴ)(10枚入）</t>
  </si>
  <si>
    <t>ワッペン（指差し呼称・ヨシだ君）（5枚入）</t>
  </si>
  <si>
    <t>バッジ・安全第一（ブリキ）</t>
  </si>
  <si>
    <t>床シール（段差注意）</t>
  </si>
  <si>
    <t>床シール（指差確認）（両差し）</t>
  </si>
  <si>
    <t>常時用のぼり（転倒災害に注意）</t>
  </si>
  <si>
    <t>カイコーン(SAFETY FIRST)(5個入）</t>
  </si>
  <si>
    <t>貼ってはがせるステッカー（衝突注意）（4枚入)</t>
  </si>
  <si>
    <t>腕章・安全衛生パトロール（ピン無し・反射材付）</t>
  </si>
  <si>
    <t>ワッペン（安全第一）</t>
  </si>
  <si>
    <t>ワッペン（声かけ・安全作業）（5枚入）</t>
  </si>
  <si>
    <t>ワッペン（安全最優先）（5枚入）</t>
  </si>
  <si>
    <t>ワッペン（安全宣言）（3枚入）</t>
  </si>
  <si>
    <t>手すりステッカー（4枚入)</t>
  </si>
  <si>
    <t>常時用のぼり（止める・呼ぶ・待つ）</t>
  </si>
  <si>
    <t>常時用のぼり（安全作業）</t>
  </si>
  <si>
    <t>常時用のぼり（守ろう！ 作業手順）</t>
  </si>
  <si>
    <t>貼ってはがせるステッカー（足元注意）（4枚入)</t>
  </si>
  <si>
    <t>常時用のぼり（火の用心）</t>
  </si>
  <si>
    <t>2026年版　安全衛生手帳（濃緑・仕事猫）</t>
  </si>
  <si>
    <t>手ぬぐい（仕事猫）</t>
  </si>
  <si>
    <t>B　発送・梱包料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</si>
</sst>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TBP丸ｺﾞｼｯｸDE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.5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6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89">
    <xf numFmtId="0" fontId="0" fillId="0" borderId="0" xfId="0"/>
    <xf numFmtId="0" fontId="2" fillId="0" borderId="0" xfId="0" applyFont="1"/>
    <xf numFmtId="0" fontId="2" fillId="0" borderId="1" xfId="0" applyFont="1" applyBorder="1"/>
    <xf numFmtId="176" fontId="2" fillId="0" borderId="0" xfId="0" applyNumberFormat="1" applyFont="1"/>
    <xf numFmtId="0" fontId="2" fillId="0" borderId="0" xfId="0" applyFont="1" applyAlignment="1">
      <alignment horizontal="right"/>
    </xf>
    <xf numFmtId="0" fontId="5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38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top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2" fillId="0" borderId="2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0" xfId="0" applyFont="1" applyBorder="1"/>
    <xf numFmtId="0" fontId="2" fillId="0" borderId="31" xfId="0" applyFont="1" applyBorder="1"/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5" xfId="0" applyFont="1" applyBorder="1" applyAlignment="1" applyProtection="1">
      <alignment vertical="center" shrinkToFit="1"/>
      <protection locked="0"/>
    </xf>
    <xf numFmtId="176" fontId="8" fillId="0" borderId="16" xfId="0" applyNumberFormat="1" applyFont="1" applyBorder="1" applyAlignment="1">
      <alignment horizontal="center" vertical="center" wrapText="1" shrinkToFit="1"/>
    </xf>
    <xf numFmtId="0" fontId="9" fillId="0" borderId="0" xfId="0" applyFont="1"/>
    <xf numFmtId="0" fontId="2" fillId="0" borderId="37" xfId="0" applyFont="1" applyBorder="1" applyAlignment="1">
      <alignment horizontal="center" vertical="center"/>
    </xf>
    <xf numFmtId="0" fontId="8" fillId="0" borderId="41" xfId="0" applyFont="1" applyBorder="1"/>
    <xf numFmtId="0" fontId="8" fillId="0" borderId="43" xfId="0" applyFont="1" applyBorder="1"/>
    <xf numFmtId="0" fontId="8" fillId="0" borderId="28" xfId="0" applyFont="1" applyBorder="1"/>
    <xf numFmtId="0" fontId="7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 shrinkToFit="1"/>
    </xf>
    <xf numFmtId="0" fontId="2" fillId="0" borderId="11" xfId="0" applyFont="1" applyBorder="1" applyAlignment="1" applyProtection="1">
      <alignment horizontal="center" vertical="center"/>
      <protection locked="0"/>
    </xf>
    <xf numFmtId="38" fontId="2" fillId="0" borderId="38" xfId="0" applyNumberFormat="1" applyFont="1" applyBorder="1" applyAlignment="1">
      <alignment horizontal="center" vertical="center"/>
    </xf>
    <xf numFmtId="0" fontId="4" fillId="0" borderId="0" xfId="0" applyFont="1"/>
    <xf numFmtId="176" fontId="4" fillId="0" borderId="0" xfId="0" applyNumberFormat="1" applyFont="1"/>
    <xf numFmtId="0" fontId="4" fillId="0" borderId="0" xfId="0" applyFont="1" applyAlignment="1">
      <alignment horizontal="right"/>
    </xf>
    <xf numFmtId="38" fontId="2" fillId="0" borderId="0" xfId="1" applyFont="1" applyBorder="1" applyAlignment="1"/>
    <xf numFmtId="0" fontId="12" fillId="0" borderId="37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2" fillId="0" borderId="27" xfId="0" applyFont="1" applyBorder="1" applyAlignment="1" applyProtection="1">
      <alignment vertical="center" shrinkToFit="1"/>
      <protection locked="0"/>
    </xf>
    <xf numFmtId="176" fontId="8" fillId="0" borderId="53" xfId="0" applyNumberFormat="1" applyFont="1" applyBorder="1" applyAlignment="1">
      <alignment horizontal="center" vertical="center" wrapText="1" shrinkToFit="1"/>
    </xf>
    <xf numFmtId="0" fontId="2" fillId="0" borderId="24" xfId="0" applyFont="1" applyBorder="1" applyAlignment="1" applyProtection="1">
      <alignment horizontal="center" vertical="center"/>
      <protection locked="0"/>
    </xf>
    <xf numFmtId="38" fontId="2" fillId="0" borderId="54" xfId="0" applyNumberFormat="1" applyFont="1" applyBorder="1" applyAlignment="1">
      <alignment horizontal="center" vertical="center"/>
    </xf>
    <xf numFmtId="0" fontId="2" fillId="0" borderId="15" xfId="0" applyFont="1" applyBorder="1" applyAlignment="1" applyProtection="1">
      <alignment vertical="center"/>
      <protection locked="0"/>
    </xf>
    <xf numFmtId="176" fontId="2" fillId="0" borderId="16" xfId="0" applyNumberFormat="1" applyFont="1" applyBorder="1" applyAlignment="1">
      <alignment horizontal="center" vertical="center"/>
    </xf>
    <xf numFmtId="0" fontId="2" fillId="0" borderId="24" xfId="0" applyFont="1" applyBorder="1" applyAlignment="1" applyProtection="1">
      <alignment vertical="center"/>
      <protection locked="0"/>
    </xf>
    <xf numFmtId="176" fontId="2" fillId="0" borderId="54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176" fontId="2" fillId="0" borderId="24" xfId="0" applyNumberFormat="1" applyFont="1" applyBorder="1" applyAlignment="1">
      <alignment vertical="center" shrinkToFit="1"/>
    </xf>
    <xf numFmtId="0" fontId="8" fillId="0" borderId="15" xfId="0" applyFont="1" applyBorder="1" applyAlignment="1" applyProtection="1">
      <alignment vertical="center"/>
      <protection locked="0"/>
    </xf>
    <xf numFmtId="176" fontId="8" fillId="0" borderId="16" xfId="0" applyNumberFormat="1" applyFont="1" applyBorder="1" applyAlignment="1">
      <alignment horizontal="center" vertical="center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38" xfId="0" applyFont="1" applyBorder="1" applyAlignment="1">
      <alignment horizontal="center" vertical="center"/>
    </xf>
    <xf numFmtId="0" fontId="8" fillId="0" borderId="11" xfId="0" applyFont="1" applyBorder="1" applyAlignment="1">
      <alignment vertical="center" shrinkToFit="1"/>
    </xf>
    <xf numFmtId="3" fontId="8" fillId="0" borderId="11" xfId="0" applyNumberFormat="1" applyFont="1" applyBorder="1" applyAlignment="1">
      <alignment vertical="center" shrinkToFit="1"/>
    </xf>
    <xf numFmtId="177" fontId="8" fillId="0" borderId="11" xfId="0" applyNumberFormat="1" applyFont="1" applyBorder="1" applyAlignment="1">
      <alignment vertical="center" shrinkToFit="1"/>
    </xf>
    <xf numFmtId="0" fontId="13" fillId="0" borderId="0" xfId="0" applyFont="1" applyAlignment="1">
      <alignment vertical="center" wrapText="1"/>
    </xf>
    <xf numFmtId="0" fontId="0" fillId="0" borderId="15" xfId="0" applyBorder="1" applyAlignment="1">
      <alignment vertical="center" shrinkToFit="1"/>
    </xf>
    <xf numFmtId="0" fontId="0" fillId="0" borderId="15" xfId="0" applyBorder="1" applyAlignment="1">
      <alignment horizontal="center" vertical="center"/>
    </xf>
    <xf numFmtId="177" fontId="0" fillId="0" borderId="15" xfId="0" applyNumberFormat="1" applyBorder="1" applyAlignment="1">
      <alignment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0" fontId="0" fillId="0" borderId="11" xfId="0" applyBorder="1" applyAlignment="1">
      <alignment vertical="center" shrinkToFit="1"/>
    </xf>
    <xf numFmtId="176" fontId="0" fillId="0" borderId="11" xfId="0" applyNumberFormat="1" applyBorder="1" applyAlignment="1">
      <alignment vertical="center"/>
    </xf>
    <xf numFmtId="0" fontId="8" fillId="0" borderId="24" xfId="0" applyFont="1" applyBorder="1" applyAlignment="1" applyProtection="1">
      <alignment vertical="center"/>
      <protection locked="0"/>
    </xf>
    <xf numFmtId="176" fontId="8" fillId="0" borderId="54" xfId="0" applyNumberFormat="1" applyFont="1" applyBorder="1" applyAlignment="1">
      <alignment horizontal="center" vertical="center"/>
    </xf>
    <xf numFmtId="0" fontId="2" fillId="0" borderId="26" xfId="0" applyFont="1" applyBorder="1"/>
    <xf numFmtId="176" fontId="2" fillId="0" borderId="26" xfId="0" applyNumberFormat="1" applyFont="1" applyBorder="1"/>
    <xf numFmtId="0" fontId="2" fillId="0" borderId="26" xfId="0" applyFont="1" applyBorder="1" applyAlignment="1">
      <alignment horizontal="right"/>
    </xf>
    <xf numFmtId="0" fontId="2" fillId="0" borderId="18" xfId="0" applyFont="1" applyBorder="1"/>
    <xf numFmtId="0" fontId="7" fillId="0" borderId="48" xfId="0" applyFont="1" applyBorder="1" applyAlignment="1">
      <alignment shrinkToFit="1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>
      <alignment shrinkToFit="1"/>
    </xf>
    <xf numFmtId="0" fontId="7" fillId="0" borderId="61" xfId="0" applyFont="1" applyBorder="1"/>
    <xf numFmtId="0" fontId="7" fillId="0" borderId="62" xfId="0" applyFont="1" applyBorder="1" applyAlignment="1">
      <alignment shrinkToFit="1"/>
    </xf>
    <xf numFmtId="0" fontId="2" fillId="0" borderId="62" xfId="0" applyFont="1" applyBorder="1" applyAlignment="1">
      <alignment horizontal="center"/>
    </xf>
    <xf numFmtId="0" fontId="2" fillId="0" borderId="48" xfId="0" applyFont="1" applyBorder="1"/>
    <xf numFmtId="0" fontId="2" fillId="0" borderId="4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shrinkToFit="1"/>
    </xf>
    <xf numFmtId="0" fontId="8" fillId="0" borderId="29" xfId="0" applyFont="1" applyBorder="1" applyAlignment="1">
      <alignment shrinkToFit="1"/>
    </xf>
    <xf numFmtId="0" fontId="8" fillId="0" borderId="30" xfId="0" applyFont="1" applyBorder="1" applyAlignment="1">
      <alignment shrinkToFit="1"/>
    </xf>
    <xf numFmtId="0" fontId="8" fillId="0" borderId="31" xfId="0" applyFont="1" applyBorder="1" applyAlignment="1">
      <alignment shrinkToFit="1"/>
    </xf>
    <xf numFmtId="0" fontId="8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left" vertical="top" shrinkToFit="1"/>
    </xf>
    <xf numFmtId="0" fontId="8" fillId="0" borderId="30" xfId="0" applyFont="1" applyBorder="1" applyAlignment="1">
      <alignment horizontal="left" vertical="top" shrinkToFit="1"/>
    </xf>
    <xf numFmtId="0" fontId="2" fillId="0" borderId="30" xfId="0" applyFont="1" applyBorder="1" applyAlignment="1">
      <alignment horizontal="left" vertical="top" shrinkToFi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12" xfId="0" quotePrefix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0" borderId="17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8" fillId="0" borderId="32" xfId="0" applyFont="1" applyBorder="1" applyAlignment="1">
      <alignment shrinkToFit="1"/>
    </xf>
    <xf numFmtId="0" fontId="8" fillId="0" borderId="0" xfId="0" applyFont="1" applyAlignment="1">
      <alignment shrinkToFit="1"/>
    </xf>
    <xf numFmtId="0" fontId="8" fillId="0" borderId="33" xfId="0" applyFont="1" applyBorder="1" applyAlignment="1">
      <alignment shrinkToFit="1"/>
    </xf>
    <xf numFmtId="0" fontId="2" fillId="0" borderId="32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34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34" xfId="0" applyFont="1" applyBorder="1" applyAlignment="1">
      <alignment shrinkToFit="1"/>
    </xf>
    <xf numFmtId="0" fontId="2" fillId="0" borderId="35" xfId="0" applyFont="1" applyBorder="1" applyAlignment="1">
      <alignment shrinkToFit="1"/>
    </xf>
    <xf numFmtId="0" fontId="2" fillId="0" borderId="36" xfId="0" applyFont="1" applyBorder="1" applyAlignment="1">
      <alignment shrinkToFit="1"/>
    </xf>
    <xf numFmtId="0" fontId="8" fillId="2" borderId="8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176" fontId="2" fillId="0" borderId="40" xfId="0" applyNumberFormat="1" applyFont="1" applyBorder="1" applyAlignment="1">
      <alignment horizontal="center"/>
    </xf>
    <xf numFmtId="0" fontId="2" fillId="0" borderId="4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76" fontId="2" fillId="0" borderId="5" xfId="0" applyNumberFormat="1" applyFont="1" applyBorder="1" applyAlignment="1" applyProtection="1">
      <alignment horizontal="center"/>
      <protection locked="0"/>
    </xf>
    <xf numFmtId="0" fontId="8" fillId="0" borderId="44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176" fontId="2" fillId="0" borderId="45" xfId="0" applyNumberFormat="1" applyFont="1" applyBorder="1" applyAlignment="1">
      <alignment horizontal="center"/>
    </xf>
    <xf numFmtId="0" fontId="4" fillId="0" borderId="0" xfId="2" applyFont="1" applyAlignment="1">
      <alignment horizontal="center" vertical="center" shrinkToFit="1"/>
    </xf>
    <xf numFmtId="0" fontId="0" fillId="0" borderId="11" xfId="0" applyBorder="1" applyAlignment="1">
      <alignment horizontal="left" vertical="center" shrinkToFit="1"/>
    </xf>
    <xf numFmtId="0" fontId="8" fillId="0" borderId="46" xfId="0" applyFont="1" applyBorder="1" applyAlignment="1" applyProtection="1">
      <alignment vertical="top" wrapText="1"/>
      <protection locked="0"/>
    </xf>
    <xf numFmtId="0" fontId="8" fillId="0" borderId="17" xfId="0" applyFont="1" applyBorder="1" applyAlignment="1" applyProtection="1">
      <alignment vertical="top" wrapText="1"/>
      <protection locked="0"/>
    </xf>
    <xf numFmtId="0" fontId="8" fillId="0" borderId="18" xfId="0" applyFont="1" applyBorder="1" applyAlignment="1" applyProtection="1">
      <alignment vertical="top" wrapText="1"/>
      <protection locked="0"/>
    </xf>
    <xf numFmtId="0" fontId="8" fillId="0" borderId="47" xfId="0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48" xfId="0" applyFont="1" applyBorder="1" applyAlignment="1" applyProtection="1">
      <alignment vertical="top" wrapText="1"/>
      <protection locked="0"/>
    </xf>
    <xf numFmtId="0" fontId="8" fillId="0" borderId="49" xfId="0" applyFont="1" applyBorder="1" applyAlignment="1" applyProtection="1">
      <alignment vertical="top"/>
      <protection locked="0"/>
    </xf>
    <xf numFmtId="0" fontId="8" fillId="0" borderId="26" xfId="0" applyFont="1" applyBorder="1" applyAlignment="1" applyProtection="1">
      <alignment vertical="top"/>
      <protection locked="0"/>
    </xf>
    <xf numFmtId="0" fontId="8" fillId="0" borderId="50" xfId="0" applyFont="1" applyBorder="1" applyAlignment="1" applyProtection="1">
      <alignment vertical="top"/>
      <protection locked="0"/>
    </xf>
    <xf numFmtId="0" fontId="17" fillId="0" borderId="17" xfId="0" applyFont="1" applyBorder="1" applyAlignment="1">
      <alignment horizontal="left" vertical="center"/>
    </xf>
    <xf numFmtId="0" fontId="2" fillId="0" borderId="26" xfId="0" applyFont="1" applyBorder="1" applyAlignment="1">
      <alignment vertical="center" wrapText="1"/>
    </xf>
    <xf numFmtId="0" fontId="0" fillId="0" borderId="4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8" xfId="0" applyBorder="1" applyAlignment="1">
      <alignment vertical="center"/>
    </xf>
    <xf numFmtId="0" fontId="2" fillId="0" borderId="57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60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50" xfId="0" applyFont="1" applyBorder="1" applyAlignment="1">
      <alignment horizontal="center" vertical="top"/>
    </xf>
    <xf numFmtId="0" fontId="2" fillId="0" borderId="62" xfId="0" applyFont="1" applyBorder="1" applyAlignment="1">
      <alignment horizontal="left"/>
    </xf>
    <xf numFmtId="0" fontId="2" fillId="0" borderId="63" xfId="0" applyFont="1" applyBorder="1" applyAlignment="1">
      <alignment horizontal="left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7" fillId="0" borderId="3" xfId="0" applyFont="1" applyBorder="1" applyAlignment="1">
      <alignment vertical="center" textRotation="255" shrinkToFit="1"/>
    </xf>
    <xf numFmtId="0" fontId="7" fillId="0" borderId="10" xfId="0" applyFont="1" applyBorder="1" applyAlignment="1">
      <alignment vertical="center" textRotation="255" shrinkToFit="1"/>
    </xf>
    <xf numFmtId="0" fontId="13" fillId="0" borderId="0" xfId="0" applyFont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4" xfId="2" xr:uid="{422B48B7-308D-4572-9335-7DD20E9D3F72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91440</xdr:rowOff>
    </xdr:from>
    <xdr:to>
      <xdr:col>23</xdr:col>
      <xdr:colOff>99060</xdr:colOff>
      <xdr:row>0</xdr:row>
      <xdr:rowOff>403860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8348C5-A4A2-4BE0-8865-F56486B2823D}"/>
            </a:ext>
          </a:extLst>
        </xdr:cNvPr>
        <xdr:cNvSpPr txBox="1"/>
      </xdr:nvSpPr>
      <xdr:spPr>
        <a:xfrm>
          <a:off x="30480" y="91440"/>
          <a:ext cx="11940540" cy="31242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+mn-ea"/>
              <a:ea typeface="+mn-ea"/>
            </a:rPr>
            <a:t>【</a:t>
          </a:r>
          <a:r>
            <a:rPr kumimoji="1" lang="ja-JP" altLang="en-US" sz="1400" b="1" baseline="0">
              <a:latin typeface="+mn-ea"/>
              <a:ea typeface="+mn-ea"/>
            </a:rPr>
            <a:t> </a:t>
          </a:r>
          <a:r>
            <a:rPr kumimoji="1" lang="ja-JP" altLang="en-US" sz="1400" b="1">
              <a:latin typeface="+mn-ea"/>
              <a:ea typeface="+mn-ea"/>
            </a:rPr>
            <a:t>申込先 </a:t>
          </a:r>
          <a:r>
            <a:rPr kumimoji="1" lang="en-US" altLang="ja-JP" sz="1400" b="1">
              <a:latin typeface="+mn-ea"/>
              <a:ea typeface="+mn-ea"/>
            </a:rPr>
            <a:t>】 (</a:t>
          </a:r>
          <a:r>
            <a:rPr kumimoji="1" lang="ja-JP" altLang="en-US" sz="1400" b="1">
              <a:latin typeface="+mn-ea"/>
              <a:ea typeface="+mn-ea"/>
            </a:rPr>
            <a:t>公社</a:t>
          </a:r>
          <a:r>
            <a:rPr kumimoji="1" lang="en-US" altLang="ja-JP" sz="1400" b="1">
              <a:latin typeface="+mn-ea"/>
              <a:ea typeface="+mn-ea"/>
            </a:rPr>
            <a:t>)</a:t>
          </a:r>
          <a:r>
            <a:rPr kumimoji="1" lang="en-US" altLang="ja-JP" sz="1400" b="1" baseline="0">
              <a:latin typeface="+mn-ea"/>
              <a:ea typeface="+mn-ea"/>
            </a:rPr>
            <a:t> </a:t>
          </a:r>
          <a:r>
            <a:rPr kumimoji="1" lang="ja-JP" altLang="en-US" sz="1400" b="1">
              <a:latin typeface="+mn-ea"/>
              <a:ea typeface="+mn-ea"/>
            </a:rPr>
            <a:t>東基連</a:t>
          </a:r>
          <a:r>
            <a:rPr kumimoji="1" lang="ja-JP" altLang="en-US" sz="1400" b="1" baseline="0">
              <a:latin typeface="+mn-ea"/>
              <a:ea typeface="+mn-ea"/>
            </a:rPr>
            <a:t> </a:t>
          </a:r>
          <a:r>
            <a:rPr kumimoji="1" lang="ja-JP" altLang="en-US" sz="1400" b="1">
              <a:latin typeface="+mn-ea"/>
              <a:ea typeface="+mn-ea"/>
            </a:rPr>
            <a:t>立川労働基準協会支部　   </a:t>
          </a:r>
          <a:r>
            <a:rPr kumimoji="1" lang="en-US" altLang="ja-JP" sz="1400" b="1">
              <a:latin typeface="+mn-ea"/>
              <a:ea typeface="+mn-ea"/>
            </a:rPr>
            <a:t>kyoukai@tachikawa-roukikyo.or.jp    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   042-512-5473</a:t>
          </a:r>
          <a:r>
            <a:rPr kumimoji="1" lang="ja-JP" altLang="ja-JP" sz="1400" b="1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400" b="1">
              <a:latin typeface="+mn-ea"/>
              <a:ea typeface="+mn-ea"/>
            </a:rPr>
            <a:t>（</a:t>
          </a:r>
          <a:r>
            <a:rPr kumimoji="1" lang="en-US" altLang="ja-JP" sz="1400" b="1">
              <a:latin typeface="+mn-ea"/>
              <a:ea typeface="+mn-ea"/>
            </a:rPr>
            <a:t>TEL</a:t>
          </a:r>
          <a:r>
            <a:rPr kumimoji="1" lang="ja-JP" altLang="en-US" sz="1400" b="1" baseline="0">
              <a:latin typeface="+mn-ea"/>
              <a:ea typeface="+mn-ea"/>
            </a:rPr>
            <a:t>  </a:t>
          </a:r>
          <a:r>
            <a:rPr kumimoji="1" lang="en-US" altLang="ja-JP" sz="1400" b="1">
              <a:latin typeface="+mn-ea"/>
              <a:ea typeface="+mn-ea"/>
            </a:rPr>
            <a:t>042-512-5311</a:t>
          </a:r>
          <a:r>
            <a:rPr kumimoji="1" lang="ja-JP" altLang="en-US" sz="1400" b="1">
              <a:latin typeface="+mn-ea"/>
              <a:ea typeface="+mn-ea"/>
            </a:rPr>
            <a:t>）</a:t>
          </a:r>
          <a:endParaRPr kumimoji="1" lang="ja-JP" altLang="en-US" sz="1200" b="1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6204C-A443-438A-915E-79366EFD5EE4}">
  <sheetPr codeName="Sheet1">
    <pageSetUpPr fitToPage="1"/>
  </sheetPr>
  <dimension ref="A1:AD64"/>
  <sheetViews>
    <sheetView tabSelected="1" zoomScaleNormal="100" workbookViewId="0">
      <selection activeCell="G4" sqref="G4:O4"/>
    </sheetView>
  </sheetViews>
  <sheetFormatPr defaultColWidth="8.09765625" defaultRowHeight="13.8" customHeight="1"/>
  <cols>
    <col min="1" max="1" width="2.8984375" style="1" customWidth="1"/>
    <col min="2" max="3" width="3.8984375" style="1" customWidth="1"/>
    <col min="4" max="4" width="8.09765625" style="1"/>
    <col min="5" max="5" width="2.09765625" style="1" customWidth="1"/>
    <col min="6" max="6" width="12.296875" style="1" customWidth="1"/>
    <col min="7" max="7" width="6.09765625" style="1" customWidth="1"/>
    <col min="8" max="8" width="4.3984375" style="1" customWidth="1"/>
    <col min="9" max="9" width="7.19921875" style="1" customWidth="1"/>
    <col min="10" max="11" width="3.8984375" style="1" customWidth="1"/>
    <col min="12" max="12" width="21" style="1" customWidth="1"/>
    <col min="13" max="13" width="6.09765625" style="1" customWidth="1"/>
    <col min="14" max="14" width="4.3984375" style="1" customWidth="1"/>
    <col min="15" max="15" width="7.19921875" style="1" customWidth="1"/>
    <col min="16" max="16" width="3.3984375" style="1" customWidth="1"/>
    <col min="17" max="18" width="3.8984375" style="1" customWidth="1"/>
    <col min="19" max="19" width="24.69921875" style="1" customWidth="1"/>
    <col min="20" max="20" width="7" style="3" customWidth="1"/>
    <col min="21" max="21" width="4.3984375" style="1" customWidth="1"/>
    <col min="22" max="22" width="7.19921875" style="4" customWidth="1"/>
    <col min="23" max="24" width="3.8984375" style="1" customWidth="1"/>
    <col min="25" max="25" width="28.796875" style="1" customWidth="1"/>
    <col min="26" max="26" width="7" style="1" customWidth="1"/>
    <col min="27" max="27" width="4.3984375" style="1" customWidth="1"/>
    <col min="28" max="28" width="7.19921875" style="1" customWidth="1"/>
    <col min="29" max="29" width="2.69921875" style="1" customWidth="1"/>
    <col min="30" max="16384" width="8.09765625" style="1"/>
  </cols>
  <sheetData>
    <row r="1" spans="1:30" ht="37.200000000000003" customHeight="1" thickBot="1">
      <c r="H1" s="2"/>
      <c r="I1" s="2"/>
      <c r="J1" s="2"/>
      <c r="K1" s="2"/>
      <c r="L1" s="2"/>
      <c r="M1" s="2"/>
      <c r="N1" s="2"/>
      <c r="O1" s="2"/>
      <c r="Q1" s="74"/>
      <c r="R1" s="74"/>
      <c r="S1" s="74"/>
      <c r="T1" s="75"/>
      <c r="U1" s="74"/>
      <c r="V1" s="76"/>
      <c r="W1" s="74"/>
      <c r="X1" s="74"/>
      <c r="Y1" s="154" t="s">
        <v>130</v>
      </c>
      <c r="Z1" s="154"/>
      <c r="AA1" s="154"/>
      <c r="AB1" s="154"/>
    </row>
    <row r="2" spans="1:30" ht="15.6" customHeight="1">
      <c r="A2" s="63"/>
      <c r="B2" s="188" t="s">
        <v>144</v>
      </c>
      <c r="C2" s="188"/>
      <c r="D2" s="105" t="s">
        <v>145</v>
      </c>
      <c r="E2" s="105"/>
      <c r="F2" s="105"/>
      <c r="G2" s="106"/>
      <c r="H2" s="186" t="s">
        <v>0</v>
      </c>
      <c r="I2" s="99" t="s">
        <v>66</v>
      </c>
      <c r="J2" s="100"/>
      <c r="K2" s="100"/>
      <c r="L2" s="101"/>
      <c r="M2" s="102" t="s">
        <v>1</v>
      </c>
      <c r="N2" s="103"/>
      <c r="O2" s="104"/>
      <c r="Q2" s="19" t="s">
        <v>17</v>
      </c>
      <c r="R2" s="42" t="s">
        <v>47</v>
      </c>
      <c r="S2" s="20" t="s">
        <v>18</v>
      </c>
      <c r="T2" s="21" t="s">
        <v>19</v>
      </c>
      <c r="U2" s="22" t="s">
        <v>20</v>
      </c>
      <c r="V2" s="23" t="s">
        <v>21</v>
      </c>
      <c r="W2" s="19" t="s">
        <v>17</v>
      </c>
      <c r="X2" s="42" t="s">
        <v>47</v>
      </c>
      <c r="Y2" s="20" t="s">
        <v>18</v>
      </c>
      <c r="Z2" s="21" t="s">
        <v>19</v>
      </c>
      <c r="AA2" s="22" t="s">
        <v>20</v>
      </c>
      <c r="AB2" s="23" t="s">
        <v>21</v>
      </c>
      <c r="AC2" s="85"/>
      <c r="AD2" s="86"/>
    </row>
    <row r="3" spans="1:30" ht="15.6" customHeight="1" thickBot="1">
      <c r="A3" s="63"/>
      <c r="B3" s="188"/>
      <c r="C3" s="188"/>
      <c r="D3" s="105" t="s">
        <v>129</v>
      </c>
      <c r="E3" s="105"/>
      <c r="F3" s="105"/>
      <c r="G3" s="106"/>
      <c r="H3" s="187"/>
      <c r="I3" s="107" t="s">
        <v>67</v>
      </c>
      <c r="J3" s="108"/>
      <c r="K3" s="108"/>
      <c r="L3" s="109"/>
      <c r="M3" s="5" t="s">
        <v>2</v>
      </c>
      <c r="N3" s="110" t="s">
        <v>3</v>
      </c>
      <c r="O3" s="111"/>
      <c r="Q3" s="87">
        <v>579</v>
      </c>
      <c r="R3" s="65">
        <v>0</v>
      </c>
      <c r="S3" s="64" t="s">
        <v>103</v>
      </c>
      <c r="T3" s="69">
        <v>330</v>
      </c>
      <c r="U3" s="45"/>
      <c r="V3" s="46" t="str">
        <f t="shared" ref="V3:V51" si="0">IF(COUNT(U3)=0,"",T3*U3)</f>
        <v/>
      </c>
      <c r="W3" s="87">
        <v>629</v>
      </c>
      <c r="X3" s="65" t="s">
        <v>48</v>
      </c>
      <c r="Y3" s="64" t="s">
        <v>203</v>
      </c>
      <c r="Z3" s="69">
        <v>2970.0000000000005</v>
      </c>
      <c r="AA3" s="49"/>
      <c r="AB3" s="50" t="str">
        <f t="shared" ref="AB3:AB43" si="1">IF(COUNT(AA3)=0,"",Z3*AA3)</f>
        <v/>
      </c>
    </row>
    <row r="4" spans="1:30" ht="15.6" customHeight="1">
      <c r="A4" s="84"/>
      <c r="B4" s="155" t="s">
        <v>131</v>
      </c>
      <c r="C4" s="156"/>
      <c r="D4" s="157"/>
      <c r="E4" s="161" t="s">
        <v>5</v>
      </c>
      <c r="F4" s="9" t="s">
        <v>132</v>
      </c>
      <c r="G4" s="169"/>
      <c r="H4" s="169"/>
      <c r="I4" s="169"/>
      <c r="J4" s="169"/>
      <c r="K4" s="169"/>
      <c r="L4" s="169"/>
      <c r="M4" s="169"/>
      <c r="N4" s="169"/>
      <c r="O4" s="170"/>
      <c r="Q4" s="87">
        <v>580</v>
      </c>
      <c r="R4" s="65">
        <v>0</v>
      </c>
      <c r="S4" s="64" t="s">
        <v>181</v>
      </c>
      <c r="T4" s="69">
        <v>330</v>
      </c>
      <c r="U4" s="7"/>
      <c r="V4" s="8" t="str">
        <f t="shared" si="0"/>
        <v/>
      </c>
      <c r="W4" s="87">
        <v>630</v>
      </c>
      <c r="X4" s="65" t="s">
        <v>48</v>
      </c>
      <c r="Y4" s="64" t="s">
        <v>204</v>
      </c>
      <c r="Z4" s="69">
        <v>1320</v>
      </c>
      <c r="AA4" s="47"/>
      <c r="AB4" s="48" t="str">
        <f t="shared" si="1"/>
        <v/>
      </c>
    </row>
    <row r="5" spans="1:30" ht="15.6" customHeight="1">
      <c r="B5" s="158"/>
      <c r="C5" s="159"/>
      <c r="D5" s="160"/>
      <c r="E5" s="162"/>
      <c r="F5" s="10"/>
      <c r="G5" s="171"/>
      <c r="H5" s="171"/>
      <c r="I5" s="171"/>
      <c r="J5" s="171"/>
      <c r="K5" s="171"/>
      <c r="L5" s="171"/>
      <c r="M5" s="171"/>
      <c r="N5" s="171"/>
      <c r="O5" s="172"/>
      <c r="Q5" s="87">
        <v>581</v>
      </c>
      <c r="R5" s="65">
        <v>0</v>
      </c>
      <c r="S5" s="64" t="s">
        <v>54</v>
      </c>
      <c r="T5" s="69">
        <v>330</v>
      </c>
      <c r="U5" s="7"/>
      <c r="V5" s="8" t="str">
        <f t="shared" si="0"/>
        <v/>
      </c>
      <c r="W5" s="87">
        <v>631</v>
      </c>
      <c r="X5" s="65">
        <v>0</v>
      </c>
      <c r="Y5" s="64" t="s">
        <v>63</v>
      </c>
      <c r="Z5" s="69">
        <v>2970</v>
      </c>
      <c r="AA5" s="47"/>
      <c r="AB5" s="48" t="str">
        <f t="shared" si="1"/>
        <v/>
      </c>
    </row>
    <row r="6" spans="1:30" ht="15.6" customHeight="1">
      <c r="B6" s="158"/>
      <c r="C6" s="159"/>
      <c r="D6" s="160"/>
      <c r="E6" s="162"/>
      <c r="F6" s="13" t="s">
        <v>6</v>
      </c>
      <c r="G6" s="173" t="s">
        <v>133</v>
      </c>
      <c r="H6" s="173"/>
      <c r="I6" s="173"/>
      <c r="J6" s="173"/>
      <c r="K6" s="173"/>
      <c r="L6" s="173"/>
      <c r="M6" s="14"/>
      <c r="N6" s="11"/>
      <c r="O6" s="12"/>
      <c r="Q6" s="87">
        <v>582</v>
      </c>
      <c r="R6" s="65">
        <v>0</v>
      </c>
      <c r="S6" s="64" t="s">
        <v>182</v>
      </c>
      <c r="T6" s="69">
        <v>330</v>
      </c>
      <c r="U6" s="7"/>
      <c r="V6" s="8" t="str">
        <f t="shared" si="0"/>
        <v/>
      </c>
      <c r="W6" s="87">
        <v>632</v>
      </c>
      <c r="X6" s="65">
        <v>0</v>
      </c>
      <c r="Y6" s="64" t="s">
        <v>65</v>
      </c>
      <c r="Z6" s="69">
        <v>2970.0000000000005</v>
      </c>
      <c r="AA6" s="47"/>
      <c r="AB6" s="48" t="str">
        <f t="shared" si="1"/>
        <v/>
      </c>
    </row>
    <row r="7" spans="1:30" ht="15.6" customHeight="1" thickBot="1">
      <c r="B7" s="164" t="s">
        <v>7</v>
      </c>
      <c r="C7" s="165"/>
      <c r="D7" s="166"/>
      <c r="E7" s="162"/>
      <c r="F7" s="15" t="s">
        <v>8</v>
      </c>
      <c r="G7" s="174"/>
      <c r="H7" s="174"/>
      <c r="I7" s="174"/>
      <c r="J7" s="174"/>
      <c r="K7" s="174"/>
      <c r="L7" s="175"/>
      <c r="M7" s="178" t="s">
        <v>1</v>
      </c>
      <c r="N7" s="180"/>
      <c r="O7" s="181"/>
      <c r="Q7" s="87">
        <v>583</v>
      </c>
      <c r="R7" s="65">
        <v>0</v>
      </c>
      <c r="S7" s="64" t="s">
        <v>183</v>
      </c>
      <c r="T7" s="69">
        <v>330</v>
      </c>
      <c r="U7" s="45"/>
      <c r="V7" s="46" t="str">
        <f t="shared" si="0"/>
        <v/>
      </c>
      <c r="W7" s="87">
        <v>633</v>
      </c>
      <c r="X7" s="65">
        <v>0</v>
      </c>
      <c r="Y7" s="64" t="s">
        <v>120</v>
      </c>
      <c r="Z7" s="69">
        <v>2970.0000000000005</v>
      </c>
      <c r="AA7" s="47"/>
      <c r="AB7" s="48" t="str">
        <f t="shared" si="1"/>
        <v/>
      </c>
    </row>
    <row r="8" spans="1:30" ht="15.6" customHeight="1">
      <c r="D8" s="77"/>
      <c r="E8" s="162"/>
      <c r="F8" s="16"/>
      <c r="G8" s="176"/>
      <c r="H8" s="176"/>
      <c r="I8" s="176"/>
      <c r="J8" s="176"/>
      <c r="K8" s="176"/>
      <c r="L8" s="177"/>
      <c r="M8" s="179"/>
      <c r="N8" s="182"/>
      <c r="O8" s="183"/>
      <c r="Q8" s="87">
        <v>584</v>
      </c>
      <c r="R8" s="65">
        <v>0</v>
      </c>
      <c r="S8" s="64" t="s">
        <v>52</v>
      </c>
      <c r="T8" s="69">
        <v>330</v>
      </c>
      <c r="U8" s="7"/>
      <c r="V8" s="8" t="str">
        <f t="shared" si="0"/>
        <v/>
      </c>
      <c r="W8" s="87">
        <v>634</v>
      </c>
      <c r="X8" s="65">
        <v>0</v>
      </c>
      <c r="Y8" s="64" t="s">
        <v>136</v>
      </c>
      <c r="Z8" s="69">
        <v>880.00000000000011</v>
      </c>
      <c r="AA8" s="47"/>
      <c r="AB8" s="48" t="str">
        <f t="shared" si="1"/>
        <v/>
      </c>
    </row>
    <row r="9" spans="1:30" ht="15.6" customHeight="1">
      <c r="D9" s="78"/>
      <c r="E9" s="162"/>
      <c r="F9" s="16" t="s">
        <v>9</v>
      </c>
      <c r="G9" s="176"/>
      <c r="H9" s="176"/>
      <c r="I9" s="176"/>
      <c r="J9" s="176"/>
      <c r="K9" s="176"/>
      <c r="L9" s="177"/>
      <c r="M9" s="79" t="s">
        <v>2</v>
      </c>
      <c r="N9" s="184"/>
      <c r="O9" s="185"/>
      <c r="Q9" s="87">
        <v>585</v>
      </c>
      <c r="R9" s="65">
        <v>0</v>
      </c>
      <c r="S9" s="64" t="s">
        <v>55</v>
      </c>
      <c r="T9" s="69">
        <v>330</v>
      </c>
      <c r="U9" s="7"/>
      <c r="V9" s="8" t="str">
        <f t="shared" si="0"/>
        <v/>
      </c>
      <c r="W9" s="87">
        <v>635</v>
      </c>
      <c r="X9" s="65">
        <v>0</v>
      </c>
      <c r="Y9" s="64" t="s">
        <v>137</v>
      </c>
      <c r="Z9" s="69">
        <v>880.00000000000011</v>
      </c>
      <c r="AA9" s="49"/>
      <c r="AB9" s="50" t="str">
        <f t="shared" si="1"/>
        <v/>
      </c>
    </row>
    <row r="10" spans="1:30" ht="20.399999999999999" customHeight="1" thickBot="1">
      <c r="D10" s="80"/>
      <c r="E10" s="163"/>
      <c r="F10" s="81" t="s">
        <v>134</v>
      </c>
      <c r="G10" s="82"/>
      <c r="H10" s="83"/>
      <c r="I10" s="167"/>
      <c r="J10" s="167"/>
      <c r="K10" s="167"/>
      <c r="L10" s="167"/>
      <c r="M10" s="167"/>
      <c r="N10" s="167"/>
      <c r="O10" s="168"/>
      <c r="Q10" s="87">
        <v>586</v>
      </c>
      <c r="R10" s="65">
        <v>0</v>
      </c>
      <c r="S10" s="64" t="s">
        <v>49</v>
      </c>
      <c r="T10" s="69">
        <v>462.00000000000006</v>
      </c>
      <c r="U10" s="7"/>
      <c r="V10" s="8" t="str">
        <f t="shared" si="0"/>
        <v/>
      </c>
      <c r="W10" s="87">
        <v>636</v>
      </c>
      <c r="X10" s="65">
        <v>0</v>
      </c>
      <c r="Y10" s="64" t="s">
        <v>205</v>
      </c>
      <c r="Z10" s="69">
        <v>880.00000000000011</v>
      </c>
      <c r="AA10" s="47"/>
      <c r="AB10" s="48" t="str">
        <f t="shared" si="1"/>
        <v/>
      </c>
    </row>
    <row r="11" spans="1:30" ht="15.6" customHeight="1" thickTop="1">
      <c r="D11" s="91" t="s">
        <v>10</v>
      </c>
      <c r="E11" s="92"/>
      <c r="F11" s="92"/>
      <c r="G11" s="93"/>
      <c r="H11" s="94" t="s">
        <v>11</v>
      </c>
      <c r="I11" s="95"/>
      <c r="J11" s="96" t="s">
        <v>12</v>
      </c>
      <c r="K11" s="97"/>
      <c r="L11" s="98"/>
      <c r="M11" s="17"/>
      <c r="N11" s="17"/>
      <c r="O11" s="18"/>
      <c r="Q11" s="87">
        <v>587</v>
      </c>
      <c r="R11" s="65">
        <v>0</v>
      </c>
      <c r="S11" s="64" t="s">
        <v>184</v>
      </c>
      <c r="T11" s="69">
        <v>462.00000000000006</v>
      </c>
      <c r="U11" s="7"/>
      <c r="V11" s="8" t="str">
        <f t="shared" si="0"/>
        <v/>
      </c>
      <c r="W11" s="87">
        <v>637</v>
      </c>
      <c r="X11" s="65">
        <v>0</v>
      </c>
      <c r="Y11" s="64" t="s">
        <v>206</v>
      </c>
      <c r="Z11" s="69">
        <v>1375</v>
      </c>
      <c r="AA11" s="47"/>
      <c r="AB11" s="48" t="str">
        <f t="shared" si="1"/>
        <v/>
      </c>
    </row>
    <row r="12" spans="1:30" ht="15.6" customHeight="1">
      <c r="D12" s="115" t="s">
        <v>13</v>
      </c>
      <c r="E12" s="116"/>
      <c r="F12" s="116"/>
      <c r="G12" s="117"/>
      <c r="H12" s="118"/>
      <c r="I12" s="119"/>
      <c r="J12" s="122"/>
      <c r="K12" s="123"/>
      <c r="L12" s="123"/>
      <c r="M12" s="123"/>
      <c r="N12" s="123"/>
      <c r="O12" s="124"/>
      <c r="Q12" s="87">
        <v>588</v>
      </c>
      <c r="R12" s="65">
        <v>0</v>
      </c>
      <c r="S12" s="64" t="s">
        <v>185</v>
      </c>
      <c r="T12" s="69">
        <v>462.00000000000006</v>
      </c>
      <c r="U12" s="7"/>
      <c r="V12" s="8" t="str">
        <f t="shared" si="0"/>
        <v/>
      </c>
      <c r="W12" s="87">
        <v>638</v>
      </c>
      <c r="X12" s="65">
        <v>0</v>
      </c>
      <c r="Y12" s="64" t="s">
        <v>207</v>
      </c>
      <c r="Z12" s="69">
        <v>176</v>
      </c>
      <c r="AA12" s="47"/>
      <c r="AB12" s="48" t="str">
        <f t="shared" si="1"/>
        <v/>
      </c>
    </row>
    <row r="13" spans="1:30" ht="15.6" customHeight="1" thickBot="1">
      <c r="D13" s="128" t="s">
        <v>14</v>
      </c>
      <c r="E13" s="129"/>
      <c r="F13" s="129"/>
      <c r="G13" s="130"/>
      <c r="H13" s="120"/>
      <c r="I13" s="121"/>
      <c r="J13" s="125"/>
      <c r="K13" s="126"/>
      <c r="L13" s="126"/>
      <c r="M13" s="126"/>
      <c r="N13" s="126"/>
      <c r="O13" s="127"/>
      <c r="Q13" s="87">
        <v>589</v>
      </c>
      <c r="R13" s="65">
        <v>0</v>
      </c>
      <c r="S13" s="64" t="s">
        <v>186</v>
      </c>
      <c r="T13" s="69">
        <v>462.00000000000006</v>
      </c>
      <c r="U13" s="7"/>
      <c r="V13" s="8" t="str">
        <f t="shared" si="0"/>
        <v/>
      </c>
      <c r="W13" s="87">
        <v>639</v>
      </c>
      <c r="X13" s="65">
        <v>0</v>
      </c>
      <c r="Y13" s="64" t="s">
        <v>208</v>
      </c>
      <c r="Z13" s="69">
        <v>825.00000000000011</v>
      </c>
      <c r="AA13" s="47"/>
      <c r="AB13" s="48" t="str">
        <f t="shared" si="1"/>
        <v/>
      </c>
    </row>
    <row r="14" spans="1:30" ht="15.6" customHeight="1" thickTop="1" thickBot="1">
      <c r="B14" t="s">
        <v>15</v>
      </c>
      <c r="C14"/>
      <c r="Q14" s="87">
        <v>590</v>
      </c>
      <c r="R14" s="65">
        <v>0</v>
      </c>
      <c r="S14" s="64" t="s">
        <v>187</v>
      </c>
      <c r="T14" s="69">
        <v>330</v>
      </c>
      <c r="U14" s="7"/>
      <c r="V14" s="8" t="str">
        <f t="shared" si="0"/>
        <v/>
      </c>
      <c r="W14" s="87">
        <v>640</v>
      </c>
      <c r="X14" s="65">
        <v>0</v>
      </c>
      <c r="Y14" s="64" t="s">
        <v>209</v>
      </c>
      <c r="Z14" s="69">
        <v>825.00000000000011</v>
      </c>
      <c r="AA14" s="47"/>
      <c r="AB14" s="48" t="str">
        <f t="shared" si="1"/>
        <v/>
      </c>
    </row>
    <row r="15" spans="1:30" ht="15.6" customHeight="1">
      <c r="B15" s="19" t="s">
        <v>17</v>
      </c>
      <c r="C15" s="42" t="s">
        <v>47</v>
      </c>
      <c r="D15" s="131" t="s">
        <v>18</v>
      </c>
      <c r="E15" s="132"/>
      <c r="F15" s="132"/>
      <c r="G15" s="21" t="s">
        <v>19</v>
      </c>
      <c r="H15" s="22" t="s">
        <v>20</v>
      </c>
      <c r="I15" s="23" t="s">
        <v>21</v>
      </c>
      <c r="J15" s="24" t="s">
        <v>17</v>
      </c>
      <c r="K15" s="42" t="s">
        <v>47</v>
      </c>
      <c r="L15" s="20" t="s">
        <v>22</v>
      </c>
      <c r="M15" s="21" t="s">
        <v>19</v>
      </c>
      <c r="N15" s="21" t="s">
        <v>20</v>
      </c>
      <c r="O15" s="25" t="s">
        <v>21</v>
      </c>
      <c r="Q15" s="87">
        <v>591</v>
      </c>
      <c r="R15" s="65">
        <v>0</v>
      </c>
      <c r="S15" s="64" t="s">
        <v>188</v>
      </c>
      <c r="T15" s="69">
        <v>330</v>
      </c>
      <c r="U15" s="7"/>
      <c r="V15" s="8" t="str">
        <f t="shared" si="0"/>
        <v/>
      </c>
      <c r="W15" s="87">
        <v>641</v>
      </c>
      <c r="X15" s="65">
        <v>0</v>
      </c>
      <c r="Y15" s="64" t="s">
        <v>210</v>
      </c>
      <c r="Z15" s="69">
        <v>759.00000000000011</v>
      </c>
      <c r="AA15" s="49"/>
      <c r="AB15" s="50" t="str">
        <f t="shared" si="1"/>
        <v/>
      </c>
    </row>
    <row r="16" spans="1:30" ht="15.6" customHeight="1">
      <c r="B16" s="87">
        <v>501</v>
      </c>
      <c r="C16" s="65" t="s">
        <v>37</v>
      </c>
      <c r="D16" s="90" t="s">
        <v>146</v>
      </c>
      <c r="E16" s="90"/>
      <c r="F16" s="90"/>
      <c r="G16" s="66">
        <v>396</v>
      </c>
      <c r="H16" s="26"/>
      <c r="I16" s="27" t="str">
        <f>IF(COUNT(H16)=0,"",G16*H16)</f>
        <v/>
      </c>
      <c r="J16" s="87">
        <v>540</v>
      </c>
      <c r="K16" s="65">
        <v>0</v>
      </c>
      <c r="L16" s="64" t="s">
        <v>159</v>
      </c>
      <c r="M16" s="69">
        <v>220</v>
      </c>
      <c r="N16" s="56"/>
      <c r="O16" s="57" t="str">
        <f t="shared" ref="O16:O53" si="2">IF(COUNT(N16)=0,"",M16*N16)</f>
        <v/>
      </c>
      <c r="Q16" s="87">
        <v>592</v>
      </c>
      <c r="R16" s="65" t="s">
        <v>48</v>
      </c>
      <c r="S16" s="64" t="s">
        <v>189</v>
      </c>
      <c r="T16" s="69">
        <v>3080.0000000000005</v>
      </c>
      <c r="U16" s="7"/>
      <c r="V16" s="8" t="str">
        <f t="shared" si="0"/>
        <v/>
      </c>
      <c r="W16" s="87">
        <v>642</v>
      </c>
      <c r="X16" s="65">
        <v>0</v>
      </c>
      <c r="Y16" s="64" t="s">
        <v>211</v>
      </c>
      <c r="Z16" s="69">
        <v>715.00000000000011</v>
      </c>
      <c r="AA16" s="47"/>
      <c r="AB16" s="48" t="str">
        <f t="shared" si="1"/>
        <v/>
      </c>
    </row>
    <row r="17" spans="2:28" ht="15.6" customHeight="1">
      <c r="B17" s="87">
        <v>502</v>
      </c>
      <c r="C17" s="65" t="s">
        <v>37</v>
      </c>
      <c r="D17" s="90" t="s">
        <v>147</v>
      </c>
      <c r="E17" s="90"/>
      <c r="F17" s="90"/>
      <c r="G17" s="66">
        <v>165</v>
      </c>
      <c r="H17" s="26"/>
      <c r="I17" s="27" t="str">
        <f t="shared" ref="I17:I54" si="3">IF(COUNT(H17)=0,"",G17*H17)</f>
        <v/>
      </c>
      <c r="J17" s="87">
        <v>541</v>
      </c>
      <c r="K17" s="65" t="s">
        <v>48</v>
      </c>
      <c r="L17" s="64" t="s">
        <v>76</v>
      </c>
      <c r="M17" s="69">
        <v>440.00000000000006</v>
      </c>
      <c r="N17" s="56"/>
      <c r="O17" s="57" t="str">
        <f t="shared" si="2"/>
        <v/>
      </c>
      <c r="Q17" s="87">
        <v>593</v>
      </c>
      <c r="R17" s="65">
        <v>0</v>
      </c>
      <c r="S17" s="64" t="s">
        <v>190</v>
      </c>
      <c r="T17" s="69">
        <v>550</v>
      </c>
      <c r="U17" s="7"/>
      <c r="V17" s="8" t="str">
        <f t="shared" si="0"/>
        <v/>
      </c>
      <c r="W17" s="87">
        <v>643</v>
      </c>
      <c r="X17" s="65" t="s">
        <v>48</v>
      </c>
      <c r="Y17" s="64" t="s">
        <v>212</v>
      </c>
      <c r="Z17" s="69">
        <v>2970.0000000000005</v>
      </c>
      <c r="AA17" s="47"/>
      <c r="AB17" s="48" t="str">
        <f t="shared" si="1"/>
        <v/>
      </c>
    </row>
    <row r="18" spans="2:28" ht="15.6" customHeight="1">
      <c r="B18" s="87">
        <v>503</v>
      </c>
      <c r="C18" s="65" t="s">
        <v>38</v>
      </c>
      <c r="D18" s="90" t="s">
        <v>148</v>
      </c>
      <c r="E18" s="90"/>
      <c r="F18" s="90"/>
      <c r="G18" s="66">
        <v>297</v>
      </c>
      <c r="H18" s="26"/>
      <c r="I18" s="27" t="str">
        <f t="shared" si="3"/>
        <v/>
      </c>
      <c r="J18" s="87">
        <v>542</v>
      </c>
      <c r="K18" s="65" t="s">
        <v>48</v>
      </c>
      <c r="L18" s="64" t="s">
        <v>160</v>
      </c>
      <c r="M18" s="69">
        <v>440.00000000000006</v>
      </c>
      <c r="N18" s="56"/>
      <c r="O18" s="57" t="str">
        <f t="shared" si="2"/>
        <v/>
      </c>
      <c r="Q18" s="87">
        <v>594</v>
      </c>
      <c r="R18" s="65">
        <v>0</v>
      </c>
      <c r="S18" s="64" t="s">
        <v>191</v>
      </c>
      <c r="T18" s="69">
        <v>363.00000000000006</v>
      </c>
      <c r="U18" s="45"/>
      <c r="V18" s="46" t="str">
        <f t="shared" si="0"/>
        <v/>
      </c>
      <c r="W18" s="87">
        <v>644</v>
      </c>
      <c r="X18" s="65" t="s">
        <v>48</v>
      </c>
      <c r="Y18" s="64" t="s">
        <v>213</v>
      </c>
      <c r="Z18" s="69">
        <v>2970.0000000000005</v>
      </c>
      <c r="AA18" s="47"/>
      <c r="AB18" s="48" t="str">
        <f t="shared" si="1"/>
        <v/>
      </c>
    </row>
    <row r="19" spans="2:28" ht="15.6" customHeight="1">
      <c r="B19" s="87">
        <v>504</v>
      </c>
      <c r="C19" s="65">
        <v>0</v>
      </c>
      <c r="D19" s="90" t="s">
        <v>138</v>
      </c>
      <c r="E19" s="90"/>
      <c r="F19" s="90"/>
      <c r="G19" s="66">
        <v>825</v>
      </c>
      <c r="H19" s="26"/>
      <c r="I19" s="27" t="str">
        <f t="shared" si="3"/>
        <v/>
      </c>
      <c r="J19" s="87">
        <v>543</v>
      </c>
      <c r="K19" s="65" t="s">
        <v>48</v>
      </c>
      <c r="L19" s="64" t="s">
        <v>79</v>
      </c>
      <c r="M19" s="69">
        <v>352</v>
      </c>
      <c r="N19" s="56"/>
      <c r="O19" s="57" t="str">
        <f t="shared" si="2"/>
        <v/>
      </c>
      <c r="Q19" s="87">
        <v>595</v>
      </c>
      <c r="R19" s="65">
        <v>0</v>
      </c>
      <c r="S19" s="64" t="s">
        <v>192</v>
      </c>
      <c r="T19" s="69">
        <v>275</v>
      </c>
      <c r="U19" s="7"/>
      <c r="V19" s="8" t="str">
        <f t="shared" si="0"/>
        <v/>
      </c>
      <c r="W19" s="87">
        <v>645</v>
      </c>
      <c r="X19" s="65">
        <v>0</v>
      </c>
      <c r="Y19" s="64" t="s">
        <v>87</v>
      </c>
      <c r="Z19" s="69">
        <v>2970.0000000000005</v>
      </c>
      <c r="AA19" s="47"/>
      <c r="AB19" s="48" t="str">
        <f t="shared" si="1"/>
        <v/>
      </c>
    </row>
    <row r="20" spans="2:28" ht="15.6" customHeight="1">
      <c r="B20" s="87">
        <v>505</v>
      </c>
      <c r="C20" s="65">
        <v>0</v>
      </c>
      <c r="D20" s="90" t="s">
        <v>149</v>
      </c>
      <c r="E20" s="90"/>
      <c r="F20" s="90"/>
      <c r="G20" s="66">
        <v>275</v>
      </c>
      <c r="H20" s="26"/>
      <c r="I20" s="27" t="str">
        <f t="shared" si="3"/>
        <v/>
      </c>
      <c r="J20" s="87">
        <v>544</v>
      </c>
      <c r="K20" s="65" t="s">
        <v>48</v>
      </c>
      <c r="L20" s="64" t="s">
        <v>77</v>
      </c>
      <c r="M20" s="69">
        <v>352</v>
      </c>
      <c r="N20" s="72"/>
      <c r="O20" s="73" t="str">
        <f t="shared" si="2"/>
        <v/>
      </c>
      <c r="Q20" s="87">
        <v>596</v>
      </c>
      <c r="R20" s="65">
        <v>0</v>
      </c>
      <c r="S20" s="64" t="s">
        <v>193</v>
      </c>
      <c r="T20" s="69">
        <v>2750</v>
      </c>
      <c r="U20" s="7"/>
      <c r="V20" s="8" t="str">
        <f t="shared" si="0"/>
        <v/>
      </c>
      <c r="W20" s="87">
        <v>646</v>
      </c>
      <c r="X20" s="65">
        <v>0</v>
      </c>
      <c r="Y20" s="64" t="s">
        <v>121</v>
      </c>
      <c r="Z20" s="69">
        <v>2970.0000000000005</v>
      </c>
      <c r="AA20" s="47"/>
      <c r="AB20" s="48" t="str">
        <f t="shared" si="1"/>
        <v/>
      </c>
    </row>
    <row r="21" spans="2:28" ht="15.6" customHeight="1">
      <c r="B21" s="87">
        <v>506</v>
      </c>
      <c r="C21" s="65">
        <v>0</v>
      </c>
      <c r="D21" s="90" t="s">
        <v>45</v>
      </c>
      <c r="E21" s="90"/>
      <c r="F21" s="90"/>
      <c r="G21" s="66">
        <v>275</v>
      </c>
      <c r="H21" s="26"/>
      <c r="I21" s="27" t="str">
        <f t="shared" si="3"/>
        <v/>
      </c>
      <c r="J21" s="87">
        <v>545</v>
      </c>
      <c r="K21" s="65" t="s">
        <v>48</v>
      </c>
      <c r="L21" s="64" t="s">
        <v>80</v>
      </c>
      <c r="M21" s="69">
        <v>352</v>
      </c>
      <c r="N21" s="56"/>
      <c r="O21" s="57" t="str">
        <f t="shared" si="2"/>
        <v/>
      </c>
      <c r="Q21" s="87">
        <v>597</v>
      </c>
      <c r="R21" s="65">
        <v>0</v>
      </c>
      <c r="S21" s="64" t="s">
        <v>194</v>
      </c>
      <c r="T21" s="69">
        <v>2750</v>
      </c>
      <c r="U21" s="7"/>
      <c r="V21" s="8" t="str">
        <f t="shared" si="0"/>
        <v/>
      </c>
      <c r="W21" s="87">
        <v>647</v>
      </c>
      <c r="X21" s="65">
        <v>0</v>
      </c>
      <c r="Y21" s="64" t="s">
        <v>122</v>
      </c>
      <c r="Z21" s="69">
        <v>2970.0000000000005</v>
      </c>
      <c r="AA21" s="47"/>
      <c r="AB21" s="48" t="str">
        <f t="shared" si="1"/>
        <v/>
      </c>
    </row>
    <row r="22" spans="2:28" ht="15.6" customHeight="1">
      <c r="B22" s="87">
        <v>507</v>
      </c>
      <c r="C22" s="65">
        <v>0</v>
      </c>
      <c r="D22" s="90" t="s">
        <v>44</v>
      </c>
      <c r="E22" s="90"/>
      <c r="F22" s="90"/>
      <c r="G22" s="66">
        <v>550</v>
      </c>
      <c r="H22" s="26"/>
      <c r="I22" s="27" t="str">
        <f t="shared" si="3"/>
        <v/>
      </c>
      <c r="J22" s="87">
        <v>546</v>
      </c>
      <c r="K22" s="65" t="s">
        <v>48</v>
      </c>
      <c r="L22" s="64" t="s">
        <v>78</v>
      </c>
      <c r="M22" s="69">
        <v>352</v>
      </c>
      <c r="N22" s="56"/>
      <c r="O22" s="57" t="str">
        <f t="shared" si="2"/>
        <v/>
      </c>
      <c r="Q22" s="87">
        <v>598</v>
      </c>
      <c r="R22" s="65" t="s">
        <v>48</v>
      </c>
      <c r="S22" s="64" t="s">
        <v>195</v>
      </c>
      <c r="T22" s="69">
        <v>825.00000000000011</v>
      </c>
      <c r="U22" s="7"/>
      <c r="V22" s="8" t="str">
        <f t="shared" si="0"/>
        <v/>
      </c>
      <c r="W22" s="87">
        <v>648</v>
      </c>
      <c r="X22" s="65">
        <v>0</v>
      </c>
      <c r="Y22" s="64" t="s">
        <v>34</v>
      </c>
      <c r="Z22" s="69">
        <v>2970.0000000000005</v>
      </c>
      <c r="AA22" s="47"/>
      <c r="AB22" s="48" t="str">
        <f t="shared" si="1"/>
        <v/>
      </c>
    </row>
    <row r="23" spans="2:28" ht="15.6" customHeight="1">
      <c r="B23" s="87">
        <v>508</v>
      </c>
      <c r="C23" s="65">
        <v>0</v>
      </c>
      <c r="D23" s="90" t="s">
        <v>150</v>
      </c>
      <c r="E23" s="90"/>
      <c r="F23" s="90"/>
      <c r="G23" s="66">
        <v>1430</v>
      </c>
      <c r="H23" s="26"/>
      <c r="I23" s="27" t="str">
        <f t="shared" si="3"/>
        <v/>
      </c>
      <c r="J23" s="87">
        <v>547</v>
      </c>
      <c r="K23" s="65" t="s">
        <v>48</v>
      </c>
      <c r="L23" s="64" t="s">
        <v>161</v>
      </c>
      <c r="M23" s="69">
        <v>330</v>
      </c>
      <c r="N23" s="56"/>
      <c r="O23" s="57" t="str">
        <f t="shared" si="2"/>
        <v/>
      </c>
      <c r="Q23" s="87">
        <v>599</v>
      </c>
      <c r="R23" s="65">
        <v>0</v>
      </c>
      <c r="S23" s="64" t="s">
        <v>92</v>
      </c>
      <c r="T23" s="69">
        <v>2530</v>
      </c>
      <c r="U23" s="7"/>
      <c r="V23" s="8" t="str">
        <f t="shared" si="0"/>
        <v/>
      </c>
      <c r="W23" s="87">
        <v>649</v>
      </c>
      <c r="X23" s="65">
        <v>0</v>
      </c>
      <c r="Y23" s="64" t="s">
        <v>117</v>
      </c>
      <c r="Z23" s="69">
        <v>2970.0000000000005</v>
      </c>
      <c r="AA23" s="47"/>
      <c r="AB23" s="48" t="str">
        <f t="shared" si="1"/>
        <v/>
      </c>
    </row>
    <row r="24" spans="2:28" ht="15.6" customHeight="1">
      <c r="B24" s="87">
        <v>509</v>
      </c>
      <c r="C24" s="65">
        <v>0</v>
      </c>
      <c r="D24" s="90" t="s">
        <v>73</v>
      </c>
      <c r="E24" s="90"/>
      <c r="F24" s="90"/>
      <c r="G24" s="66">
        <v>1210</v>
      </c>
      <c r="H24" s="26"/>
      <c r="I24" s="27" t="str">
        <f t="shared" si="3"/>
        <v/>
      </c>
      <c r="J24" s="87">
        <v>548</v>
      </c>
      <c r="K24" s="65" t="s">
        <v>48</v>
      </c>
      <c r="L24" s="64" t="s">
        <v>81</v>
      </c>
      <c r="M24" s="69">
        <v>1540.0000000000002</v>
      </c>
      <c r="N24" s="56"/>
      <c r="O24" s="57" t="str">
        <f t="shared" si="2"/>
        <v/>
      </c>
      <c r="Q24" s="87">
        <v>600</v>
      </c>
      <c r="R24" s="65">
        <v>0</v>
      </c>
      <c r="S24" s="64" t="s">
        <v>93</v>
      </c>
      <c r="T24" s="69">
        <v>1815.0000000000002</v>
      </c>
      <c r="U24" s="7"/>
      <c r="V24" s="8" t="str">
        <f t="shared" si="0"/>
        <v/>
      </c>
      <c r="W24" s="87">
        <v>650</v>
      </c>
      <c r="X24" s="65">
        <v>0</v>
      </c>
      <c r="Y24" s="64" t="s">
        <v>140</v>
      </c>
      <c r="Z24" s="69">
        <v>3190.0000000000005</v>
      </c>
      <c r="AA24" s="47"/>
      <c r="AB24" s="48" t="str">
        <f t="shared" si="1"/>
        <v/>
      </c>
    </row>
    <row r="25" spans="2:28" ht="15.6" customHeight="1">
      <c r="B25" s="87">
        <v>510</v>
      </c>
      <c r="C25" s="65" t="s">
        <v>38</v>
      </c>
      <c r="D25" s="90" t="s">
        <v>41</v>
      </c>
      <c r="E25" s="90"/>
      <c r="F25" s="90"/>
      <c r="G25" s="66">
        <v>1320</v>
      </c>
      <c r="H25" s="26"/>
      <c r="I25" s="27" t="str">
        <f t="shared" si="3"/>
        <v/>
      </c>
      <c r="J25" s="87">
        <v>549</v>
      </c>
      <c r="K25" s="65" t="s">
        <v>48</v>
      </c>
      <c r="L25" s="64" t="s">
        <v>82</v>
      </c>
      <c r="M25" s="69">
        <v>242</v>
      </c>
      <c r="N25" s="56"/>
      <c r="O25" s="57" t="str">
        <f t="shared" si="2"/>
        <v/>
      </c>
      <c r="Q25" s="87">
        <v>601</v>
      </c>
      <c r="R25" s="65">
        <v>0</v>
      </c>
      <c r="S25" s="64" t="s">
        <v>111</v>
      </c>
      <c r="T25" s="69">
        <v>1375</v>
      </c>
      <c r="U25" s="7"/>
      <c r="V25" s="8" t="str">
        <f t="shared" si="0"/>
        <v/>
      </c>
      <c r="W25" s="87">
        <v>651</v>
      </c>
      <c r="X25" s="65">
        <v>0</v>
      </c>
      <c r="Y25" s="64" t="s">
        <v>33</v>
      </c>
      <c r="Z25" s="69">
        <v>2970.0000000000005</v>
      </c>
      <c r="AA25" s="47"/>
      <c r="AB25" s="48" t="str">
        <f t="shared" si="1"/>
        <v/>
      </c>
    </row>
    <row r="26" spans="2:28" ht="15.6" customHeight="1">
      <c r="B26" s="87">
        <v>511</v>
      </c>
      <c r="C26" s="65" t="s">
        <v>38</v>
      </c>
      <c r="D26" s="90" t="s">
        <v>75</v>
      </c>
      <c r="E26" s="90"/>
      <c r="F26" s="90"/>
      <c r="G26" s="66">
        <v>1760</v>
      </c>
      <c r="H26" s="26"/>
      <c r="I26" s="27" t="str">
        <f t="shared" si="3"/>
        <v/>
      </c>
      <c r="J26" s="87">
        <v>550</v>
      </c>
      <c r="K26" s="65" t="s">
        <v>48</v>
      </c>
      <c r="L26" s="64" t="s">
        <v>162</v>
      </c>
      <c r="M26" s="69">
        <v>440.00000000000006</v>
      </c>
      <c r="N26" s="56"/>
      <c r="O26" s="57" t="str">
        <f t="shared" si="2"/>
        <v/>
      </c>
      <c r="Q26" s="87">
        <v>602</v>
      </c>
      <c r="R26" s="65">
        <v>0</v>
      </c>
      <c r="S26" s="64" t="s">
        <v>112</v>
      </c>
      <c r="T26" s="69">
        <v>9900</v>
      </c>
      <c r="U26" s="7"/>
      <c r="V26" s="8" t="str">
        <f t="shared" si="0"/>
        <v/>
      </c>
      <c r="W26" s="87">
        <v>652</v>
      </c>
      <c r="X26" s="65">
        <v>0</v>
      </c>
      <c r="Y26" s="64" t="s">
        <v>88</v>
      </c>
      <c r="Z26" s="69">
        <v>2970.0000000000005</v>
      </c>
      <c r="AA26" s="47"/>
      <c r="AB26" s="48" t="str">
        <f t="shared" si="1"/>
        <v/>
      </c>
    </row>
    <row r="27" spans="2:28" ht="15.6" customHeight="1">
      <c r="B27" s="87">
        <v>512</v>
      </c>
      <c r="C27" s="65">
        <v>0</v>
      </c>
      <c r="D27" s="90" t="s">
        <v>97</v>
      </c>
      <c r="E27" s="90"/>
      <c r="F27" s="90"/>
      <c r="G27" s="66">
        <v>770</v>
      </c>
      <c r="H27" s="26"/>
      <c r="I27" s="27" t="str">
        <f t="shared" si="3"/>
        <v/>
      </c>
      <c r="J27" s="87">
        <v>551</v>
      </c>
      <c r="K27" s="65" t="s">
        <v>48</v>
      </c>
      <c r="L27" s="64" t="s">
        <v>163</v>
      </c>
      <c r="M27" s="69">
        <v>330</v>
      </c>
      <c r="N27" s="56"/>
      <c r="O27" s="57" t="str">
        <f t="shared" si="2"/>
        <v/>
      </c>
      <c r="Q27" s="87">
        <v>603</v>
      </c>
      <c r="R27" s="65">
        <v>0</v>
      </c>
      <c r="S27" s="64" t="s">
        <v>113</v>
      </c>
      <c r="T27" s="69">
        <v>7480.0000000000009</v>
      </c>
      <c r="U27" s="7"/>
      <c r="V27" s="8" t="str">
        <f t="shared" si="0"/>
        <v/>
      </c>
      <c r="W27" s="87">
        <v>653</v>
      </c>
      <c r="X27" s="65">
        <v>0</v>
      </c>
      <c r="Y27" s="64" t="s">
        <v>35</v>
      </c>
      <c r="Z27" s="69">
        <v>2970.0000000000005</v>
      </c>
      <c r="AA27" s="47"/>
      <c r="AB27" s="48" t="str">
        <f t="shared" si="1"/>
        <v/>
      </c>
    </row>
    <row r="28" spans="2:28" ht="15.6" customHeight="1">
      <c r="B28" s="87">
        <v>513</v>
      </c>
      <c r="C28" s="65">
        <v>0</v>
      </c>
      <c r="D28" s="90" t="s">
        <v>98</v>
      </c>
      <c r="E28" s="90"/>
      <c r="F28" s="90"/>
      <c r="G28" s="66">
        <v>770</v>
      </c>
      <c r="H28" s="26"/>
      <c r="I28" s="27" t="str">
        <f t="shared" si="3"/>
        <v/>
      </c>
      <c r="J28" s="87">
        <v>552</v>
      </c>
      <c r="K28" s="65" t="s">
        <v>48</v>
      </c>
      <c r="L28" s="64" t="s">
        <v>164</v>
      </c>
      <c r="M28" s="69">
        <v>330</v>
      </c>
      <c r="N28" s="56"/>
      <c r="O28" s="57" t="str">
        <f t="shared" si="2"/>
        <v/>
      </c>
      <c r="Q28" s="87">
        <v>604</v>
      </c>
      <c r="R28" s="65">
        <v>0</v>
      </c>
      <c r="S28" s="64" t="s">
        <v>94</v>
      </c>
      <c r="T28" s="69">
        <v>1485</v>
      </c>
      <c r="U28" s="7"/>
      <c r="V28" s="8" t="str">
        <f t="shared" si="0"/>
        <v/>
      </c>
      <c r="W28" s="87">
        <v>654</v>
      </c>
      <c r="X28" s="65">
        <v>0</v>
      </c>
      <c r="Y28" s="64" t="s">
        <v>214</v>
      </c>
      <c r="Z28" s="69">
        <v>2970.0000000000005</v>
      </c>
      <c r="AA28" s="47"/>
      <c r="AB28" s="48" t="str">
        <f t="shared" si="1"/>
        <v/>
      </c>
    </row>
    <row r="29" spans="2:28" ht="15.6" customHeight="1">
      <c r="B29" s="87">
        <v>514</v>
      </c>
      <c r="C29" s="65">
        <v>0</v>
      </c>
      <c r="D29" s="90" t="s">
        <v>151</v>
      </c>
      <c r="E29" s="90"/>
      <c r="F29" s="90"/>
      <c r="G29" s="66">
        <v>330</v>
      </c>
      <c r="H29" s="26"/>
      <c r="I29" s="27" t="str">
        <f t="shared" si="3"/>
        <v/>
      </c>
      <c r="J29" s="87">
        <v>553</v>
      </c>
      <c r="K29" s="65" t="s">
        <v>48</v>
      </c>
      <c r="L29" s="64" t="s">
        <v>165</v>
      </c>
      <c r="M29" s="69">
        <v>330</v>
      </c>
      <c r="N29" s="56"/>
      <c r="O29" s="57" t="str">
        <f t="shared" si="2"/>
        <v/>
      </c>
      <c r="Q29" s="87">
        <v>605</v>
      </c>
      <c r="R29" s="65">
        <v>0</v>
      </c>
      <c r="S29" s="64" t="s">
        <v>114</v>
      </c>
      <c r="T29" s="69">
        <v>1155</v>
      </c>
      <c r="U29" s="7"/>
      <c r="V29" s="8" t="str">
        <f t="shared" si="0"/>
        <v/>
      </c>
      <c r="W29" s="87">
        <v>655</v>
      </c>
      <c r="X29" s="65">
        <v>0</v>
      </c>
      <c r="Y29" s="64" t="s">
        <v>29</v>
      </c>
      <c r="Z29" s="69">
        <v>2970.0000000000005</v>
      </c>
      <c r="AA29" s="47"/>
      <c r="AB29" s="48" t="str">
        <f t="shared" si="1"/>
        <v/>
      </c>
    </row>
    <row r="30" spans="2:28" ht="15.6" customHeight="1">
      <c r="B30" s="87">
        <v>515</v>
      </c>
      <c r="C30" s="65" t="s">
        <v>38</v>
      </c>
      <c r="D30" s="90" t="s">
        <v>96</v>
      </c>
      <c r="E30" s="90"/>
      <c r="F30" s="90"/>
      <c r="G30" s="66">
        <v>1980</v>
      </c>
      <c r="H30" s="26"/>
      <c r="I30" s="27" t="str">
        <f t="shared" si="3"/>
        <v/>
      </c>
      <c r="J30" s="87">
        <v>554</v>
      </c>
      <c r="K30" s="65">
        <v>0</v>
      </c>
      <c r="L30" s="64" t="s">
        <v>53</v>
      </c>
      <c r="M30" s="69">
        <v>330</v>
      </c>
      <c r="N30" s="56"/>
      <c r="O30" s="57" t="str">
        <f t="shared" si="2"/>
        <v/>
      </c>
      <c r="Q30" s="87">
        <v>606</v>
      </c>
      <c r="R30" s="65">
        <v>0</v>
      </c>
      <c r="S30" s="64" t="s">
        <v>95</v>
      </c>
      <c r="T30" s="69">
        <v>1815.0000000000002</v>
      </c>
      <c r="U30" s="7"/>
      <c r="V30" s="8" t="str">
        <f t="shared" si="0"/>
        <v/>
      </c>
      <c r="W30" s="87">
        <v>656</v>
      </c>
      <c r="X30" s="65">
        <v>0</v>
      </c>
      <c r="Y30" s="64" t="s">
        <v>16</v>
      </c>
      <c r="Z30" s="69">
        <v>2970.0000000000005</v>
      </c>
      <c r="AA30" s="47"/>
      <c r="AB30" s="48" t="str">
        <f t="shared" si="1"/>
        <v/>
      </c>
    </row>
    <row r="31" spans="2:28" ht="15.6" customHeight="1">
      <c r="B31" s="87">
        <v>516</v>
      </c>
      <c r="C31" s="65" t="s">
        <v>38</v>
      </c>
      <c r="D31" s="90" t="s">
        <v>152</v>
      </c>
      <c r="E31" s="90"/>
      <c r="F31" s="90"/>
      <c r="G31" s="66">
        <v>1760</v>
      </c>
      <c r="H31" s="26"/>
      <c r="I31" s="27" t="str">
        <f t="shared" si="3"/>
        <v/>
      </c>
      <c r="J31" s="87">
        <v>555</v>
      </c>
      <c r="K31" s="65">
        <v>0</v>
      </c>
      <c r="L31" s="64" t="s">
        <v>166</v>
      </c>
      <c r="M31" s="69">
        <v>330</v>
      </c>
      <c r="N31" s="56"/>
      <c r="O31" s="57" t="str">
        <f t="shared" si="2"/>
        <v/>
      </c>
      <c r="Q31" s="87">
        <v>607</v>
      </c>
      <c r="R31" s="65">
        <v>0</v>
      </c>
      <c r="S31" s="64" t="s">
        <v>115</v>
      </c>
      <c r="T31" s="69">
        <v>1375</v>
      </c>
      <c r="U31" s="7"/>
      <c r="V31" s="8" t="str">
        <f t="shared" si="0"/>
        <v/>
      </c>
      <c r="W31" s="87">
        <v>657</v>
      </c>
      <c r="X31" s="65">
        <v>0</v>
      </c>
      <c r="Y31" s="64" t="s">
        <v>139</v>
      </c>
      <c r="Z31" s="69">
        <v>880.00000000000011</v>
      </c>
      <c r="AA31" s="47"/>
      <c r="AB31" s="48" t="str">
        <f t="shared" si="1"/>
        <v/>
      </c>
    </row>
    <row r="32" spans="2:28" ht="15.6" customHeight="1">
      <c r="B32" s="87">
        <v>517</v>
      </c>
      <c r="C32" s="65">
        <v>0</v>
      </c>
      <c r="D32" s="90" t="s">
        <v>68</v>
      </c>
      <c r="E32" s="90"/>
      <c r="F32" s="90"/>
      <c r="G32" s="66">
        <v>1650</v>
      </c>
      <c r="H32" s="26"/>
      <c r="I32" s="27" t="str">
        <f t="shared" si="3"/>
        <v/>
      </c>
      <c r="J32" s="87">
        <v>556</v>
      </c>
      <c r="K32" s="65">
        <v>0</v>
      </c>
      <c r="L32" s="64" t="s">
        <v>167</v>
      </c>
      <c r="M32" s="69">
        <v>330</v>
      </c>
      <c r="N32" s="56"/>
      <c r="O32" s="57" t="str">
        <f t="shared" si="2"/>
        <v/>
      </c>
      <c r="Q32" s="87">
        <v>608</v>
      </c>
      <c r="R32" s="65">
        <v>0</v>
      </c>
      <c r="S32" s="64" t="s">
        <v>116</v>
      </c>
      <c r="T32" s="69">
        <v>1705.0000000000002</v>
      </c>
      <c r="U32" s="7"/>
      <c r="V32" s="8" t="str">
        <f t="shared" si="0"/>
        <v/>
      </c>
      <c r="W32" s="87">
        <v>658</v>
      </c>
      <c r="X32" s="65">
        <v>0</v>
      </c>
      <c r="Y32" s="64" t="s">
        <v>215</v>
      </c>
      <c r="Z32" s="69">
        <v>880.00000000000011</v>
      </c>
      <c r="AA32" s="47"/>
      <c r="AB32" s="48" t="str">
        <f t="shared" si="1"/>
        <v/>
      </c>
    </row>
    <row r="33" spans="2:29" ht="15.6" customHeight="1">
      <c r="B33" s="87">
        <v>518</v>
      </c>
      <c r="C33" s="65" t="s">
        <v>37</v>
      </c>
      <c r="D33" s="90" t="s">
        <v>100</v>
      </c>
      <c r="E33" s="90"/>
      <c r="F33" s="90"/>
      <c r="G33" s="66">
        <v>2970</v>
      </c>
      <c r="H33" s="26"/>
      <c r="I33" s="27" t="str">
        <f t="shared" si="3"/>
        <v/>
      </c>
      <c r="J33" s="87">
        <v>557</v>
      </c>
      <c r="K33" s="65">
        <v>0</v>
      </c>
      <c r="L33" s="64" t="s">
        <v>91</v>
      </c>
      <c r="M33" s="69">
        <v>462.00000000000006</v>
      </c>
      <c r="N33" s="56"/>
      <c r="O33" s="57" t="str">
        <f t="shared" si="2"/>
        <v/>
      </c>
      <c r="Q33" s="87">
        <v>609</v>
      </c>
      <c r="R33" s="65" t="s">
        <v>48</v>
      </c>
      <c r="S33" s="64" t="s">
        <v>196</v>
      </c>
      <c r="T33" s="69">
        <v>3080.0000000000005</v>
      </c>
      <c r="U33" s="7"/>
      <c r="V33" s="8" t="str">
        <f t="shared" si="0"/>
        <v/>
      </c>
      <c r="W33" s="87">
        <v>659</v>
      </c>
      <c r="X33" s="65">
        <v>0</v>
      </c>
      <c r="Y33" s="64" t="s">
        <v>58</v>
      </c>
      <c r="Z33" s="69">
        <v>1980.0000000000002</v>
      </c>
      <c r="AA33" s="47"/>
      <c r="AB33" s="48" t="str">
        <f t="shared" si="1"/>
        <v/>
      </c>
    </row>
    <row r="34" spans="2:29" ht="15.6" customHeight="1">
      <c r="B34" s="87">
        <v>519</v>
      </c>
      <c r="C34" s="65">
        <v>0</v>
      </c>
      <c r="D34" s="90" t="s">
        <v>153</v>
      </c>
      <c r="E34" s="90"/>
      <c r="F34" s="90"/>
      <c r="G34" s="66">
        <v>385</v>
      </c>
      <c r="H34" s="26"/>
      <c r="I34" s="27" t="str">
        <f t="shared" si="3"/>
        <v/>
      </c>
      <c r="J34" s="87">
        <v>558</v>
      </c>
      <c r="K34" s="89" t="s">
        <v>42</v>
      </c>
      <c r="L34" s="64" t="s">
        <v>168</v>
      </c>
      <c r="M34" s="69">
        <v>440.00000000000006</v>
      </c>
      <c r="N34" s="56"/>
      <c r="O34" s="57" t="str">
        <f t="shared" si="2"/>
        <v/>
      </c>
      <c r="Q34" s="87">
        <v>610</v>
      </c>
      <c r="R34" s="65" t="s">
        <v>48</v>
      </c>
      <c r="S34" s="64" t="s">
        <v>197</v>
      </c>
      <c r="T34" s="69">
        <v>550</v>
      </c>
      <c r="U34" s="7"/>
      <c r="V34" s="8" t="str">
        <f t="shared" si="0"/>
        <v/>
      </c>
      <c r="W34" s="87">
        <v>660</v>
      </c>
      <c r="X34" s="65">
        <v>0</v>
      </c>
      <c r="Y34" s="64" t="s">
        <v>59</v>
      </c>
      <c r="Z34" s="69">
        <v>1980.0000000000002</v>
      </c>
      <c r="AA34" s="47"/>
      <c r="AB34" s="48" t="str">
        <f t="shared" si="1"/>
        <v/>
      </c>
    </row>
    <row r="35" spans="2:29" ht="15.6" customHeight="1">
      <c r="B35" s="87">
        <v>520</v>
      </c>
      <c r="C35" s="65">
        <v>0</v>
      </c>
      <c r="D35" s="90" t="s">
        <v>99</v>
      </c>
      <c r="E35" s="90"/>
      <c r="F35" s="90"/>
      <c r="G35" s="66">
        <v>1870</v>
      </c>
      <c r="H35" s="26"/>
      <c r="I35" s="27" t="str">
        <f t="shared" si="3"/>
        <v/>
      </c>
      <c r="J35" s="87">
        <v>559</v>
      </c>
      <c r="K35" s="65" t="s">
        <v>48</v>
      </c>
      <c r="L35" s="64" t="s">
        <v>169</v>
      </c>
      <c r="M35" s="69">
        <v>330</v>
      </c>
      <c r="N35" s="56"/>
      <c r="O35" s="57" t="str">
        <f t="shared" si="2"/>
        <v/>
      </c>
      <c r="Q35" s="87">
        <v>611</v>
      </c>
      <c r="R35" s="65">
        <v>0</v>
      </c>
      <c r="S35" s="64" t="s">
        <v>84</v>
      </c>
      <c r="T35" s="69">
        <v>825.00000000000011</v>
      </c>
      <c r="U35" s="7"/>
      <c r="V35" s="8" t="str">
        <f t="shared" si="0"/>
        <v/>
      </c>
      <c r="W35" s="87">
        <v>661</v>
      </c>
      <c r="X35" s="65">
        <v>0</v>
      </c>
      <c r="Y35" s="64" t="s">
        <v>216</v>
      </c>
      <c r="Z35" s="69">
        <v>2970.0000000000005</v>
      </c>
      <c r="AA35" s="47"/>
      <c r="AB35" s="48" t="str">
        <f t="shared" si="1"/>
        <v/>
      </c>
    </row>
    <row r="36" spans="2:29" ht="15.6" customHeight="1">
      <c r="B36" s="87">
        <v>521</v>
      </c>
      <c r="C36" s="65">
        <v>0</v>
      </c>
      <c r="D36" s="90" t="s">
        <v>39</v>
      </c>
      <c r="E36" s="90"/>
      <c r="F36" s="90"/>
      <c r="G36" s="66">
        <v>330</v>
      </c>
      <c r="H36" s="26"/>
      <c r="I36" s="27" t="str">
        <f t="shared" si="3"/>
        <v/>
      </c>
      <c r="J36" s="87">
        <v>560</v>
      </c>
      <c r="K36" s="65">
        <v>0</v>
      </c>
      <c r="L36" s="64" t="s">
        <v>108</v>
      </c>
      <c r="M36" s="69">
        <v>330</v>
      </c>
      <c r="N36" s="56"/>
      <c r="O36" s="57" t="str">
        <f t="shared" si="2"/>
        <v/>
      </c>
      <c r="Q36" s="87">
        <v>612</v>
      </c>
      <c r="R36" s="65">
        <v>0</v>
      </c>
      <c r="S36" s="64" t="s">
        <v>64</v>
      </c>
      <c r="T36" s="69">
        <v>2970.0000000000005</v>
      </c>
      <c r="U36" s="7"/>
      <c r="V36" s="8" t="str">
        <f t="shared" si="0"/>
        <v/>
      </c>
      <c r="W36" s="87">
        <v>662</v>
      </c>
      <c r="X36" s="65">
        <v>0</v>
      </c>
      <c r="Y36" s="64" t="s">
        <v>123</v>
      </c>
      <c r="Z36" s="69">
        <v>495</v>
      </c>
      <c r="AA36" s="47"/>
      <c r="AB36" s="48" t="str">
        <f t="shared" si="1"/>
        <v/>
      </c>
    </row>
    <row r="37" spans="2:29" ht="15.6" customHeight="1">
      <c r="B37" s="87">
        <v>522</v>
      </c>
      <c r="C37" s="65">
        <v>0</v>
      </c>
      <c r="D37" s="90" t="s">
        <v>43</v>
      </c>
      <c r="E37" s="90"/>
      <c r="F37" s="90"/>
      <c r="G37" s="66">
        <v>165</v>
      </c>
      <c r="H37" s="26"/>
      <c r="I37" s="27" t="str">
        <f t="shared" si="3"/>
        <v/>
      </c>
      <c r="J37" s="87">
        <v>561</v>
      </c>
      <c r="K37" s="65">
        <v>0</v>
      </c>
      <c r="L37" s="64" t="s">
        <v>170</v>
      </c>
      <c r="M37" s="69">
        <v>330</v>
      </c>
      <c r="N37" s="56"/>
      <c r="O37" s="57" t="str">
        <f t="shared" si="2"/>
        <v/>
      </c>
      <c r="Q37" s="87">
        <v>613</v>
      </c>
      <c r="R37" s="65">
        <v>0</v>
      </c>
      <c r="S37" s="64" t="s">
        <v>118</v>
      </c>
      <c r="T37" s="69">
        <v>2970.0000000000005</v>
      </c>
      <c r="U37" s="7"/>
      <c r="V37" s="8" t="str">
        <f t="shared" si="0"/>
        <v/>
      </c>
      <c r="W37" s="87">
        <v>663</v>
      </c>
      <c r="X37" s="65">
        <v>0</v>
      </c>
      <c r="Y37" s="64" t="s">
        <v>126</v>
      </c>
      <c r="Z37" s="69">
        <v>1430.0000000000002</v>
      </c>
      <c r="AA37" s="47"/>
      <c r="AB37" s="48" t="str">
        <f t="shared" si="1"/>
        <v/>
      </c>
    </row>
    <row r="38" spans="2:29" ht="15.6" customHeight="1">
      <c r="B38" s="87">
        <v>523</v>
      </c>
      <c r="C38" s="65">
        <v>0</v>
      </c>
      <c r="D38" s="90" t="s">
        <v>71</v>
      </c>
      <c r="E38" s="90"/>
      <c r="F38" s="90"/>
      <c r="G38" s="66">
        <v>1210</v>
      </c>
      <c r="H38" s="26"/>
      <c r="I38" s="27" t="str">
        <f t="shared" si="3"/>
        <v/>
      </c>
      <c r="J38" s="87">
        <v>562</v>
      </c>
      <c r="K38" s="65">
        <v>0</v>
      </c>
      <c r="L38" s="64" t="s">
        <v>102</v>
      </c>
      <c r="M38" s="69">
        <v>330</v>
      </c>
      <c r="N38" s="56"/>
      <c r="O38" s="57" t="str">
        <f t="shared" si="2"/>
        <v/>
      </c>
      <c r="Q38" s="87">
        <v>614</v>
      </c>
      <c r="R38" s="65">
        <v>0</v>
      </c>
      <c r="S38" s="64" t="s">
        <v>62</v>
      </c>
      <c r="T38" s="69">
        <v>2970</v>
      </c>
      <c r="U38" s="7"/>
      <c r="V38" s="8" t="str">
        <f t="shared" si="0"/>
        <v/>
      </c>
      <c r="W38" s="87">
        <v>664</v>
      </c>
      <c r="X38" s="65" t="s">
        <v>48</v>
      </c>
      <c r="Y38" s="64" t="s">
        <v>217</v>
      </c>
      <c r="Z38" s="69">
        <v>880.00000000000011</v>
      </c>
      <c r="AA38" s="47"/>
      <c r="AB38" s="48" t="str">
        <f t="shared" si="1"/>
        <v/>
      </c>
    </row>
    <row r="39" spans="2:29" ht="15.6" customHeight="1">
      <c r="B39" s="87">
        <v>524</v>
      </c>
      <c r="C39" s="65">
        <v>0</v>
      </c>
      <c r="D39" s="90" t="s">
        <v>154</v>
      </c>
      <c r="E39" s="90"/>
      <c r="F39" s="90"/>
      <c r="G39" s="66">
        <v>165</v>
      </c>
      <c r="H39" s="26"/>
      <c r="I39" s="27" t="str">
        <f t="shared" si="3"/>
        <v/>
      </c>
      <c r="J39" s="87">
        <v>563</v>
      </c>
      <c r="K39" s="65">
        <v>0</v>
      </c>
      <c r="L39" s="64" t="s">
        <v>83</v>
      </c>
      <c r="M39" s="69">
        <v>330</v>
      </c>
      <c r="N39" s="56"/>
      <c r="O39" s="57" t="str">
        <f t="shared" si="2"/>
        <v/>
      </c>
      <c r="Q39" s="87">
        <v>615</v>
      </c>
      <c r="R39" s="65">
        <v>0</v>
      </c>
      <c r="S39" s="64" t="s">
        <v>198</v>
      </c>
      <c r="T39" s="69">
        <v>1760.0000000000002</v>
      </c>
      <c r="U39" s="7"/>
      <c r="V39" s="8" t="str">
        <f t="shared" si="0"/>
        <v/>
      </c>
      <c r="W39" s="87">
        <v>665</v>
      </c>
      <c r="X39" s="65">
        <v>0</v>
      </c>
      <c r="Y39" s="64" t="s">
        <v>127</v>
      </c>
      <c r="Z39" s="69">
        <v>825.00000000000011</v>
      </c>
      <c r="AA39" s="47"/>
      <c r="AB39" s="48" t="str">
        <f t="shared" si="1"/>
        <v/>
      </c>
    </row>
    <row r="40" spans="2:29" ht="15.6" customHeight="1">
      <c r="B40" s="87">
        <v>525</v>
      </c>
      <c r="C40" s="65">
        <v>0</v>
      </c>
      <c r="D40" s="90" t="s">
        <v>40</v>
      </c>
      <c r="E40" s="90"/>
      <c r="F40" s="90"/>
      <c r="G40" s="66">
        <v>330</v>
      </c>
      <c r="H40" s="26"/>
      <c r="I40" s="27" t="str">
        <f t="shared" si="3"/>
        <v/>
      </c>
      <c r="J40" s="87">
        <v>564</v>
      </c>
      <c r="K40" s="65">
        <v>0</v>
      </c>
      <c r="L40" s="64" t="s">
        <v>104</v>
      </c>
      <c r="M40" s="69">
        <v>462.00000000000006</v>
      </c>
      <c r="N40" s="56"/>
      <c r="O40" s="57" t="str">
        <f t="shared" si="2"/>
        <v/>
      </c>
      <c r="Q40" s="87">
        <v>616</v>
      </c>
      <c r="R40" s="65">
        <v>0</v>
      </c>
      <c r="S40" s="64" t="s">
        <v>199</v>
      </c>
      <c r="T40" s="69">
        <v>825.00000000000011</v>
      </c>
      <c r="U40" s="7"/>
      <c r="V40" s="8" t="str">
        <f t="shared" si="0"/>
        <v/>
      </c>
      <c r="W40" s="87">
        <v>666</v>
      </c>
      <c r="X40" s="65">
        <v>0</v>
      </c>
      <c r="Y40" s="64" t="s">
        <v>128</v>
      </c>
      <c r="Z40" s="69">
        <v>825.00000000000011</v>
      </c>
      <c r="AA40" s="47"/>
      <c r="AB40" s="48" t="str">
        <f t="shared" si="1"/>
        <v/>
      </c>
    </row>
    <row r="41" spans="2:29" ht="15.6" customHeight="1">
      <c r="B41" s="87">
        <v>526</v>
      </c>
      <c r="C41" s="65" t="s">
        <v>37</v>
      </c>
      <c r="D41" s="90" t="s">
        <v>155</v>
      </c>
      <c r="E41" s="90"/>
      <c r="F41" s="90"/>
      <c r="G41" s="66">
        <v>330</v>
      </c>
      <c r="H41" s="26"/>
      <c r="I41" s="27" t="str">
        <f t="shared" si="3"/>
        <v/>
      </c>
      <c r="J41" s="87">
        <v>565</v>
      </c>
      <c r="K41" s="65">
        <v>0</v>
      </c>
      <c r="L41" s="64" t="s">
        <v>51</v>
      </c>
      <c r="M41" s="69">
        <v>462.00000000000006</v>
      </c>
      <c r="N41" s="56"/>
      <c r="O41" s="57" t="str">
        <f t="shared" si="2"/>
        <v/>
      </c>
      <c r="Q41" s="87">
        <v>617</v>
      </c>
      <c r="R41" s="65">
        <v>0</v>
      </c>
      <c r="S41" s="64" t="s">
        <v>135</v>
      </c>
      <c r="T41" s="69">
        <v>176</v>
      </c>
      <c r="U41" s="7"/>
      <c r="V41" s="8" t="str">
        <f t="shared" si="0"/>
        <v/>
      </c>
      <c r="W41" s="87">
        <v>667</v>
      </c>
      <c r="X41" s="65" t="s">
        <v>48</v>
      </c>
      <c r="Y41" s="64" t="s">
        <v>218</v>
      </c>
      <c r="Z41" s="69">
        <v>825</v>
      </c>
      <c r="AA41" s="47"/>
      <c r="AB41" s="48" t="str">
        <f t="shared" si="1"/>
        <v/>
      </c>
    </row>
    <row r="42" spans="2:29" ht="15.6" customHeight="1">
      <c r="B42" s="87">
        <v>527</v>
      </c>
      <c r="C42" s="65">
        <v>0</v>
      </c>
      <c r="D42" s="90" t="s">
        <v>156</v>
      </c>
      <c r="E42" s="90"/>
      <c r="F42" s="90"/>
      <c r="G42" s="66">
        <v>220</v>
      </c>
      <c r="H42" s="26"/>
      <c r="I42" s="27" t="str">
        <f t="shared" si="3"/>
        <v/>
      </c>
      <c r="J42" s="87">
        <v>566</v>
      </c>
      <c r="K42" s="65">
        <v>0</v>
      </c>
      <c r="L42" s="64" t="s">
        <v>171</v>
      </c>
      <c r="M42" s="69">
        <v>330</v>
      </c>
      <c r="N42" s="56"/>
      <c r="O42" s="57" t="str">
        <f t="shared" si="2"/>
        <v/>
      </c>
      <c r="Q42" s="87">
        <v>618</v>
      </c>
      <c r="R42" s="65">
        <v>0</v>
      </c>
      <c r="S42" s="64" t="s">
        <v>200</v>
      </c>
      <c r="T42" s="69">
        <v>154</v>
      </c>
      <c r="U42" s="7"/>
      <c r="V42" s="8" t="str">
        <f t="shared" si="0"/>
        <v/>
      </c>
      <c r="W42" s="87">
        <v>668</v>
      </c>
      <c r="X42" s="65">
        <v>0</v>
      </c>
      <c r="Y42" s="64" t="s">
        <v>85</v>
      </c>
      <c r="Z42" s="69">
        <v>1320</v>
      </c>
      <c r="AA42" s="47"/>
      <c r="AB42" s="48" t="str">
        <f t="shared" si="1"/>
        <v/>
      </c>
      <c r="AC42" s="28"/>
    </row>
    <row r="43" spans="2:29" ht="15.6" customHeight="1">
      <c r="B43" s="87">
        <v>528</v>
      </c>
      <c r="C43" s="65">
        <v>0</v>
      </c>
      <c r="D43" s="90" t="s">
        <v>46</v>
      </c>
      <c r="E43" s="90"/>
      <c r="F43" s="90"/>
      <c r="G43" s="66">
        <v>275</v>
      </c>
      <c r="H43" s="26"/>
      <c r="I43" s="27" t="str">
        <f t="shared" si="3"/>
        <v/>
      </c>
      <c r="J43" s="87">
        <v>567</v>
      </c>
      <c r="K43" s="65">
        <v>0</v>
      </c>
      <c r="L43" s="64" t="s">
        <v>50</v>
      </c>
      <c r="M43" s="69">
        <v>330</v>
      </c>
      <c r="N43" s="56"/>
      <c r="O43" s="57" t="str">
        <f t="shared" si="2"/>
        <v/>
      </c>
      <c r="Q43" s="87">
        <v>619</v>
      </c>
      <c r="R43" s="65">
        <v>0</v>
      </c>
      <c r="S43" s="64" t="s">
        <v>57</v>
      </c>
      <c r="T43" s="69">
        <v>2970.0000000000005</v>
      </c>
      <c r="U43" s="7"/>
      <c r="V43" s="8" t="str">
        <f t="shared" si="0"/>
        <v/>
      </c>
      <c r="W43" s="87">
        <v>669</v>
      </c>
      <c r="X43" s="65">
        <v>0</v>
      </c>
      <c r="Y43" s="64" t="s">
        <v>124</v>
      </c>
      <c r="Z43" s="69">
        <v>990.00000000000011</v>
      </c>
      <c r="AA43" s="47"/>
      <c r="AB43" s="48" t="str">
        <f t="shared" si="1"/>
        <v/>
      </c>
    </row>
    <row r="44" spans="2:29" ht="15.6" customHeight="1">
      <c r="B44" s="87">
        <v>529</v>
      </c>
      <c r="C44" s="65">
        <v>0</v>
      </c>
      <c r="D44" s="90" t="s">
        <v>32</v>
      </c>
      <c r="E44" s="90"/>
      <c r="F44" s="90"/>
      <c r="G44" s="66">
        <v>330</v>
      </c>
      <c r="H44" s="26"/>
      <c r="I44" s="27" t="str">
        <f t="shared" si="3"/>
        <v/>
      </c>
      <c r="J44" s="87">
        <v>568</v>
      </c>
      <c r="K44" s="65">
        <v>0</v>
      </c>
      <c r="L44" s="64" t="s">
        <v>105</v>
      </c>
      <c r="M44" s="69">
        <v>330</v>
      </c>
      <c r="N44" s="56"/>
      <c r="O44" s="57" t="str">
        <f t="shared" si="2"/>
        <v/>
      </c>
      <c r="Q44" s="87">
        <v>620</v>
      </c>
      <c r="R44" s="65">
        <v>0</v>
      </c>
      <c r="S44" s="64" t="s">
        <v>4</v>
      </c>
      <c r="T44" s="69">
        <v>2970.0000000000005</v>
      </c>
      <c r="U44" s="7"/>
      <c r="V44" s="8" t="str">
        <f t="shared" si="0"/>
        <v/>
      </c>
      <c r="W44" s="87">
        <v>670</v>
      </c>
      <c r="X44" s="65">
        <v>0</v>
      </c>
      <c r="Y44" s="64" t="s">
        <v>125</v>
      </c>
      <c r="Z44" s="69">
        <v>385.00000000000006</v>
      </c>
      <c r="AA44" s="47"/>
      <c r="AB44" s="48" t="str">
        <f t="shared" ref="AB44:AB45" si="4">IF(COUNT(AA44)=0,"",Z44*AA44)</f>
        <v/>
      </c>
    </row>
    <row r="45" spans="2:29" ht="15.6" customHeight="1" thickBot="1">
      <c r="B45" s="87">
        <v>530</v>
      </c>
      <c r="C45" s="65">
        <v>0</v>
      </c>
      <c r="D45" s="90" t="s">
        <v>72</v>
      </c>
      <c r="E45" s="90"/>
      <c r="F45" s="90"/>
      <c r="G45" s="66">
        <v>418</v>
      </c>
      <c r="H45" s="26"/>
      <c r="I45" s="27" t="str">
        <f t="shared" si="3"/>
        <v/>
      </c>
      <c r="J45" s="87">
        <v>569</v>
      </c>
      <c r="K45" s="65">
        <v>0</v>
      </c>
      <c r="L45" s="64" t="s">
        <v>107</v>
      </c>
      <c r="M45" s="69">
        <v>330</v>
      </c>
      <c r="N45" s="56"/>
      <c r="O45" s="57" t="str">
        <f t="shared" si="2"/>
        <v/>
      </c>
      <c r="Q45" s="87">
        <v>621</v>
      </c>
      <c r="R45" s="65">
        <v>0</v>
      </c>
      <c r="S45" s="64" t="s">
        <v>56</v>
      </c>
      <c r="T45" s="69">
        <v>2970</v>
      </c>
      <c r="U45" s="7"/>
      <c r="V45" s="8" t="str">
        <f t="shared" si="0"/>
        <v/>
      </c>
      <c r="W45" s="41"/>
      <c r="X45" s="60"/>
      <c r="Y45" s="61"/>
      <c r="Z45" s="62"/>
      <c r="AA45" s="58"/>
      <c r="AB45" s="51" t="str">
        <f t="shared" si="4"/>
        <v/>
      </c>
    </row>
    <row r="46" spans="2:29" ht="15.6" customHeight="1">
      <c r="B46" s="87">
        <v>531</v>
      </c>
      <c r="C46" s="65">
        <v>0</v>
      </c>
      <c r="D46" s="90" t="s">
        <v>157</v>
      </c>
      <c r="E46" s="90"/>
      <c r="F46" s="90"/>
      <c r="G46" s="66">
        <v>880</v>
      </c>
      <c r="H46" s="26"/>
      <c r="I46" s="27" t="str">
        <f t="shared" si="3"/>
        <v/>
      </c>
      <c r="J46" s="87">
        <v>570</v>
      </c>
      <c r="K46" s="65">
        <v>0</v>
      </c>
      <c r="L46" s="64" t="s">
        <v>106</v>
      </c>
      <c r="M46" s="69">
        <v>330</v>
      </c>
      <c r="N46" s="56"/>
      <c r="O46" s="57" t="str">
        <f t="shared" si="2"/>
        <v/>
      </c>
      <c r="Q46" s="87">
        <v>622</v>
      </c>
      <c r="R46" s="65">
        <v>0</v>
      </c>
      <c r="S46" s="64" t="s">
        <v>119</v>
      </c>
      <c r="T46" s="69">
        <v>770.00000000000011</v>
      </c>
      <c r="U46" s="7"/>
      <c r="V46" s="8" t="str">
        <f t="shared" si="0"/>
        <v/>
      </c>
      <c r="W46" s="133" t="s">
        <v>26</v>
      </c>
      <c r="X46" s="134"/>
      <c r="Y46" s="134"/>
      <c r="Z46" s="135">
        <f>SUM(I16:I54,O16:O54,V3:V54,AB3:AB45)</f>
        <v>0</v>
      </c>
      <c r="AA46" s="135"/>
      <c r="AB46" s="30" t="s">
        <v>27</v>
      </c>
    </row>
    <row r="47" spans="2:29" ht="15.6" customHeight="1">
      <c r="B47" s="87">
        <v>532</v>
      </c>
      <c r="C47" s="65">
        <v>0</v>
      </c>
      <c r="D47" s="90" t="s">
        <v>141</v>
      </c>
      <c r="E47" s="90"/>
      <c r="F47" s="90"/>
      <c r="G47" s="66">
        <v>550</v>
      </c>
      <c r="H47" s="26"/>
      <c r="I47" s="27" t="str">
        <f t="shared" si="3"/>
        <v/>
      </c>
      <c r="J47" s="87">
        <v>571</v>
      </c>
      <c r="K47" s="65">
        <v>0</v>
      </c>
      <c r="L47" s="64" t="s">
        <v>110</v>
      </c>
      <c r="M47" s="69">
        <v>330</v>
      </c>
      <c r="N47" s="56"/>
      <c r="O47" s="57" t="str">
        <f t="shared" si="2"/>
        <v/>
      </c>
      <c r="Q47" s="87">
        <v>623</v>
      </c>
      <c r="R47" s="65">
        <v>0</v>
      </c>
      <c r="S47" s="64" t="s">
        <v>86</v>
      </c>
      <c r="T47" s="69">
        <v>1650.0000000000002</v>
      </c>
      <c r="U47" s="7"/>
      <c r="V47" s="8" t="str">
        <f t="shared" si="0"/>
        <v/>
      </c>
      <c r="W47" s="136" t="s">
        <v>219</v>
      </c>
      <c r="X47" s="137"/>
      <c r="Y47" s="137"/>
      <c r="Z47" s="138"/>
      <c r="AA47" s="138"/>
      <c r="AB47" s="31" t="s">
        <v>27</v>
      </c>
    </row>
    <row r="48" spans="2:29" ht="15.6" customHeight="1">
      <c r="B48" s="87">
        <v>533</v>
      </c>
      <c r="C48" s="65">
        <v>0</v>
      </c>
      <c r="D48" s="90" t="s">
        <v>70</v>
      </c>
      <c r="E48" s="90"/>
      <c r="F48" s="90"/>
      <c r="G48" s="66">
        <v>165</v>
      </c>
      <c r="H48" s="26"/>
      <c r="I48" s="27" t="str">
        <f t="shared" si="3"/>
        <v/>
      </c>
      <c r="J48" s="87">
        <v>572</v>
      </c>
      <c r="K48" s="65">
        <v>0</v>
      </c>
      <c r="L48" s="64" t="s">
        <v>142</v>
      </c>
      <c r="M48" s="69">
        <v>330</v>
      </c>
      <c r="N48" s="56"/>
      <c r="O48" s="57" t="str">
        <f t="shared" si="2"/>
        <v/>
      </c>
      <c r="Q48" s="87">
        <v>624</v>
      </c>
      <c r="R48" s="65">
        <v>0</v>
      </c>
      <c r="S48" s="64" t="s">
        <v>201</v>
      </c>
      <c r="T48" s="69">
        <v>1650.0000000000002</v>
      </c>
      <c r="U48" s="7"/>
      <c r="V48" s="8" t="str">
        <f t="shared" si="0"/>
        <v/>
      </c>
      <c r="W48" s="136" t="s">
        <v>28</v>
      </c>
      <c r="X48" s="137"/>
      <c r="Y48" s="137"/>
      <c r="Z48" s="138"/>
      <c r="AA48" s="138"/>
      <c r="AB48" s="31" t="s">
        <v>27</v>
      </c>
    </row>
    <row r="49" spans="2:30" ht="15.6" customHeight="1" thickBot="1">
      <c r="B49" s="87">
        <v>534</v>
      </c>
      <c r="C49" s="65">
        <v>0</v>
      </c>
      <c r="D49" s="90" t="s">
        <v>69</v>
      </c>
      <c r="E49" s="90"/>
      <c r="F49" s="90"/>
      <c r="G49" s="66">
        <v>165</v>
      </c>
      <c r="H49" s="26"/>
      <c r="I49" s="27" t="str">
        <f t="shared" si="3"/>
        <v/>
      </c>
      <c r="J49" s="87">
        <v>573</v>
      </c>
      <c r="K49" s="65">
        <v>0</v>
      </c>
      <c r="L49" s="64" t="s">
        <v>25</v>
      </c>
      <c r="M49" s="69">
        <v>330</v>
      </c>
      <c r="N49" s="56"/>
      <c r="O49" s="57" t="str">
        <f t="shared" si="2"/>
        <v/>
      </c>
      <c r="Q49" s="87">
        <v>625</v>
      </c>
      <c r="R49" s="65">
        <v>0</v>
      </c>
      <c r="S49" s="64" t="s">
        <v>61</v>
      </c>
      <c r="T49" s="69">
        <v>1650.0000000000002</v>
      </c>
      <c r="U49" s="7"/>
      <c r="V49" s="8" t="str">
        <f t="shared" si="0"/>
        <v/>
      </c>
      <c r="W49" s="139" t="s">
        <v>30</v>
      </c>
      <c r="X49" s="140"/>
      <c r="Y49" s="140"/>
      <c r="Z49" s="141">
        <f>IF(COUNT(Z46)=0,"",Z46+Z47+Z48)</f>
        <v>0</v>
      </c>
      <c r="AA49" s="141"/>
      <c r="AB49" s="32" t="s">
        <v>27</v>
      </c>
    </row>
    <row r="50" spans="2:30" ht="15.6" customHeight="1">
      <c r="B50" s="87">
        <v>535</v>
      </c>
      <c r="C50" s="65">
        <v>0</v>
      </c>
      <c r="D50" s="90" t="s">
        <v>24</v>
      </c>
      <c r="E50" s="90"/>
      <c r="F50" s="90"/>
      <c r="G50" s="66">
        <v>1760</v>
      </c>
      <c r="H50" s="26"/>
      <c r="I50" s="27" t="str">
        <f t="shared" si="3"/>
        <v/>
      </c>
      <c r="J50" s="87">
        <v>574</v>
      </c>
      <c r="K50" s="65">
        <v>0</v>
      </c>
      <c r="L50" s="64" t="s">
        <v>90</v>
      </c>
      <c r="M50" s="69">
        <v>330</v>
      </c>
      <c r="N50" s="56"/>
      <c r="O50" s="57" t="str">
        <f t="shared" si="2"/>
        <v/>
      </c>
      <c r="Q50" s="87">
        <v>626</v>
      </c>
      <c r="R50" s="65">
        <v>0</v>
      </c>
      <c r="S50" s="64" t="s">
        <v>202</v>
      </c>
      <c r="T50" s="69">
        <v>1650.0000000000002</v>
      </c>
      <c r="U50" s="7"/>
      <c r="V50" s="8" t="str">
        <f t="shared" si="0"/>
        <v/>
      </c>
      <c r="W50" s="144" t="s">
        <v>31</v>
      </c>
      <c r="X50" s="145"/>
      <c r="Y50" s="145"/>
      <c r="Z50" s="145"/>
      <c r="AA50" s="145"/>
      <c r="AB50" s="146"/>
    </row>
    <row r="51" spans="2:30" ht="15.6" customHeight="1">
      <c r="B51" s="87">
        <v>536</v>
      </c>
      <c r="C51" s="65">
        <v>0</v>
      </c>
      <c r="D51" s="90" t="s">
        <v>101</v>
      </c>
      <c r="E51" s="90"/>
      <c r="F51" s="90"/>
      <c r="G51" s="66">
        <v>825</v>
      </c>
      <c r="H51" s="26"/>
      <c r="I51" s="27" t="str">
        <f t="shared" si="3"/>
        <v/>
      </c>
      <c r="J51" s="87">
        <v>575</v>
      </c>
      <c r="K51" s="65">
        <v>0</v>
      </c>
      <c r="L51" s="64" t="s">
        <v>109</v>
      </c>
      <c r="M51" s="69">
        <v>330</v>
      </c>
      <c r="N51" s="56"/>
      <c r="O51" s="57" t="str">
        <f t="shared" si="2"/>
        <v/>
      </c>
      <c r="Q51" s="87">
        <v>627</v>
      </c>
      <c r="R51" s="65">
        <v>0</v>
      </c>
      <c r="S51" s="64" t="s">
        <v>60</v>
      </c>
      <c r="T51" s="69">
        <v>1650.0000000000002</v>
      </c>
      <c r="U51" s="7"/>
      <c r="V51" s="8" t="str">
        <f t="shared" si="0"/>
        <v/>
      </c>
      <c r="W51" s="147"/>
      <c r="X51" s="148"/>
      <c r="Y51" s="148"/>
      <c r="Z51" s="148"/>
      <c r="AA51" s="148"/>
      <c r="AB51" s="149"/>
    </row>
    <row r="52" spans="2:30" ht="15.6" customHeight="1" thickBot="1">
      <c r="B52" s="87">
        <v>537</v>
      </c>
      <c r="C52" s="65">
        <v>0</v>
      </c>
      <c r="D52" s="90" t="s">
        <v>89</v>
      </c>
      <c r="E52" s="90"/>
      <c r="F52" s="90"/>
      <c r="G52" s="66">
        <v>8800</v>
      </c>
      <c r="H52" s="26"/>
      <c r="I52" s="27" t="str">
        <f t="shared" ref="I52" si="5">IF(COUNT(H52)=0,"",G52*H52)</f>
        <v/>
      </c>
      <c r="J52" s="87">
        <v>576</v>
      </c>
      <c r="K52" s="65" t="s">
        <v>48</v>
      </c>
      <c r="L52" s="64" t="s">
        <v>172</v>
      </c>
      <c r="M52" s="69">
        <v>330</v>
      </c>
      <c r="N52" s="56"/>
      <c r="O52" s="57" t="str">
        <f t="shared" ref="O52" si="6">IF(COUNT(N52)=0,"",M52*N52)</f>
        <v/>
      </c>
      <c r="Q52" s="88">
        <v>628</v>
      </c>
      <c r="R52" s="67">
        <v>0</v>
      </c>
      <c r="S52" s="70" t="s">
        <v>23</v>
      </c>
      <c r="T52" s="71">
        <v>4620</v>
      </c>
      <c r="U52" s="35"/>
      <c r="V52" s="36" t="str">
        <f>IF(COUNT(U52)=0,"",T52*U52)</f>
        <v/>
      </c>
      <c r="W52" s="147"/>
      <c r="X52" s="148"/>
      <c r="Y52" s="148"/>
      <c r="Z52" s="148"/>
      <c r="AA52" s="148"/>
      <c r="AB52" s="149"/>
    </row>
    <row r="53" spans="2:30" ht="15.6" customHeight="1">
      <c r="B53" s="87">
        <v>538</v>
      </c>
      <c r="C53" s="65">
        <v>0</v>
      </c>
      <c r="D53" s="90" t="s">
        <v>158</v>
      </c>
      <c r="E53" s="90"/>
      <c r="F53" s="90"/>
      <c r="G53" s="66">
        <v>880</v>
      </c>
      <c r="H53" s="26"/>
      <c r="I53" s="27" t="str">
        <f t="shared" si="3"/>
        <v/>
      </c>
      <c r="J53" s="87">
        <v>577</v>
      </c>
      <c r="K53" s="65" t="s">
        <v>48</v>
      </c>
      <c r="L53" s="64" t="s">
        <v>173</v>
      </c>
      <c r="M53" s="69">
        <v>330</v>
      </c>
      <c r="N53" s="56"/>
      <c r="O53" s="57" t="str">
        <f t="shared" si="2"/>
        <v/>
      </c>
      <c r="Q53" s="52"/>
      <c r="R53" s="53"/>
      <c r="S53" s="54"/>
      <c r="T53" s="55"/>
      <c r="U53" s="7"/>
      <c r="V53" s="8" t="str">
        <f t="shared" ref="V53:V54" si="7">IF(COUNT(U53)=0,"",T53*U53)</f>
        <v/>
      </c>
      <c r="W53" s="147"/>
      <c r="X53" s="148"/>
      <c r="Y53" s="148"/>
      <c r="Z53" s="148"/>
      <c r="AA53" s="148"/>
      <c r="AB53" s="149"/>
    </row>
    <row r="54" spans="2:30" ht="15.6" customHeight="1" thickBot="1">
      <c r="B54" s="88">
        <v>539</v>
      </c>
      <c r="C54" s="67">
        <v>0</v>
      </c>
      <c r="D54" s="143" t="s">
        <v>74</v>
      </c>
      <c r="E54" s="143"/>
      <c r="F54" s="143"/>
      <c r="G54" s="68">
        <v>990</v>
      </c>
      <c r="H54" s="43"/>
      <c r="I54" s="44" t="str">
        <f t="shared" si="3"/>
        <v/>
      </c>
      <c r="J54" s="88">
        <v>578</v>
      </c>
      <c r="K54" s="67">
        <v>0</v>
      </c>
      <c r="L54" s="70" t="s">
        <v>174</v>
      </c>
      <c r="M54" s="71">
        <v>330</v>
      </c>
      <c r="N54" s="58"/>
      <c r="O54" s="59" t="str">
        <f>IF(COUNT(N54)=0,"",M54*N54)</f>
        <v/>
      </c>
      <c r="Q54" s="29"/>
      <c r="R54" s="6"/>
      <c r="S54" s="33"/>
      <c r="T54" s="34"/>
      <c r="U54" s="35"/>
      <c r="V54" s="36" t="str">
        <f t="shared" si="7"/>
        <v/>
      </c>
      <c r="W54" s="150" t="s">
        <v>36</v>
      </c>
      <c r="X54" s="151"/>
      <c r="Y54" s="151"/>
      <c r="Z54" s="151"/>
      <c r="AA54" s="151"/>
      <c r="AB54" s="152"/>
    </row>
    <row r="55" spans="2:30" ht="13.8" customHeight="1">
      <c r="B55" s="153" t="s">
        <v>175</v>
      </c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13" t="s">
        <v>178</v>
      </c>
      <c r="R55" s="113"/>
      <c r="S55" s="113"/>
      <c r="T55" s="113"/>
      <c r="U55" s="113"/>
      <c r="V55" s="113"/>
      <c r="W55" s="113"/>
      <c r="X55" s="113"/>
      <c r="Y55" s="113"/>
      <c r="Z55" s="113"/>
      <c r="AA55" s="142" t="s">
        <v>179</v>
      </c>
      <c r="AB55" s="142"/>
    </row>
    <row r="56" spans="2:30" ht="13.8" customHeight="1">
      <c r="B56" s="112" t="s">
        <v>176</v>
      </c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4" t="s">
        <v>180</v>
      </c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</row>
    <row r="57" spans="2:30" ht="13.8" customHeight="1">
      <c r="B57" s="112" t="s">
        <v>177</v>
      </c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4" t="s">
        <v>143</v>
      </c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</row>
    <row r="58" spans="2:30" ht="13.8" customHeight="1">
      <c r="H58" s="37"/>
      <c r="I58" s="38"/>
      <c r="N58" s="37"/>
      <c r="O58" s="3"/>
      <c r="T58" s="1"/>
      <c r="U58" s="37"/>
      <c r="V58" s="3"/>
      <c r="AA58" s="37"/>
      <c r="AB58" s="3"/>
    </row>
    <row r="59" spans="2:30" ht="13.8" customHeight="1">
      <c r="N59" s="3"/>
      <c r="Q59"/>
      <c r="R59"/>
      <c r="T59" s="1"/>
      <c r="AD59" s="3"/>
    </row>
    <row r="60" spans="2:30" ht="13.8" customHeight="1">
      <c r="N60" s="3"/>
      <c r="T60" s="1"/>
      <c r="Y60" s="3"/>
      <c r="Z60" s="39"/>
      <c r="AA60" s="40"/>
      <c r="AB60" s="40"/>
    </row>
    <row r="61" spans="2:30" ht="13.8" customHeight="1">
      <c r="S61" s="3"/>
      <c r="Y61" s="3"/>
    </row>
    <row r="62" spans="2:30" ht="13.8" customHeight="1">
      <c r="S62" s="3"/>
      <c r="Y62" s="3"/>
    </row>
    <row r="63" spans="2:30" ht="13.8" customHeight="1">
      <c r="Y63" s="3"/>
    </row>
    <row r="64" spans="2:30" ht="13.8" customHeight="1">
      <c r="Y64" s="3"/>
    </row>
  </sheetData>
  <mergeCells count="85">
    <mergeCell ref="Y1:AB1"/>
    <mergeCell ref="B4:D6"/>
    <mergeCell ref="E4:E10"/>
    <mergeCell ref="B7:D7"/>
    <mergeCell ref="I10:O10"/>
    <mergeCell ref="G4:O4"/>
    <mergeCell ref="G5:O5"/>
    <mergeCell ref="G6:L6"/>
    <mergeCell ref="G7:L8"/>
    <mergeCell ref="M7:M8"/>
    <mergeCell ref="N7:O8"/>
    <mergeCell ref="G9:L9"/>
    <mergeCell ref="N9:O9"/>
    <mergeCell ref="D2:G2"/>
    <mergeCell ref="H2:H3"/>
    <mergeCell ref="B2:C3"/>
    <mergeCell ref="AA55:AB55"/>
    <mergeCell ref="D54:F54"/>
    <mergeCell ref="D52:F52"/>
    <mergeCell ref="D50:F50"/>
    <mergeCell ref="W50:AB53"/>
    <mergeCell ref="D51:F51"/>
    <mergeCell ref="D53:F53"/>
    <mergeCell ref="W54:AB54"/>
    <mergeCell ref="B55:P55"/>
    <mergeCell ref="D48:F48"/>
    <mergeCell ref="W48:Y48"/>
    <mergeCell ref="Z48:AA48"/>
    <mergeCell ref="D49:F49"/>
    <mergeCell ref="W49:Y49"/>
    <mergeCell ref="Z49:AA49"/>
    <mergeCell ref="D45:F45"/>
    <mergeCell ref="D46:F46"/>
    <mergeCell ref="W46:Y46"/>
    <mergeCell ref="Z46:AA46"/>
    <mergeCell ref="D47:F47"/>
    <mergeCell ref="W47:Y47"/>
    <mergeCell ref="Z47:AA47"/>
    <mergeCell ref="D39:F39"/>
    <mergeCell ref="D40:F40"/>
    <mergeCell ref="D41:F41"/>
    <mergeCell ref="D42:F42"/>
    <mergeCell ref="D43:F43"/>
    <mergeCell ref="D34:F34"/>
    <mergeCell ref="D35:F35"/>
    <mergeCell ref="D36:F36"/>
    <mergeCell ref="D37:F37"/>
    <mergeCell ref="D38:F38"/>
    <mergeCell ref="B57:P57"/>
    <mergeCell ref="Q55:Z55"/>
    <mergeCell ref="Q56:AB56"/>
    <mergeCell ref="Q57:AB57"/>
    <mergeCell ref="D12:G12"/>
    <mergeCell ref="H12:I13"/>
    <mergeCell ref="J12:O13"/>
    <mergeCell ref="D13:G13"/>
    <mergeCell ref="D15:F15"/>
    <mergeCell ref="D16:F16"/>
    <mergeCell ref="D17:F17"/>
    <mergeCell ref="D18:F18"/>
    <mergeCell ref="D19:F19"/>
    <mergeCell ref="D32:F32"/>
    <mergeCell ref="D21:F21"/>
    <mergeCell ref="D22:F22"/>
    <mergeCell ref="M2:O2"/>
    <mergeCell ref="D3:G3"/>
    <mergeCell ref="I3:L3"/>
    <mergeCell ref="N3:O3"/>
    <mergeCell ref="B56:P56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44:F44"/>
    <mergeCell ref="D33:F33"/>
    <mergeCell ref="D20:F20"/>
    <mergeCell ref="D11:G11"/>
    <mergeCell ref="H11:I11"/>
    <mergeCell ref="J11:L11"/>
    <mergeCell ref="I2:L2"/>
  </mergeCells>
  <phoneticPr fontId="3"/>
  <conditionalFormatting sqref="C16:C54">
    <cfRule type="cellIs" dxfId="3" priority="4" operator="equal">
      <formula>0</formula>
    </cfRule>
  </conditionalFormatting>
  <conditionalFormatting sqref="K16:K54">
    <cfRule type="cellIs" dxfId="2" priority="3" operator="equal">
      <formula>0</formula>
    </cfRule>
  </conditionalFormatting>
  <conditionalFormatting sqref="R3:R52">
    <cfRule type="cellIs" dxfId="1" priority="2" operator="equal">
      <formula>0</formula>
    </cfRule>
  </conditionalFormatting>
  <conditionalFormatting sqref="X3:X44">
    <cfRule type="cellIs" dxfId="0" priority="1" operator="equal">
      <formula>0</formula>
    </cfRule>
  </conditionalFormatting>
  <pageMargins left="0.26" right="0.24" top="0.23" bottom="0.12" header="0.25" footer="0.12"/>
  <pageSetup paperSize="9" scale="6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古瀬</dc:creator>
  <cp:lastModifiedBy>立川支部</cp:lastModifiedBy>
  <cp:lastPrinted>2025-10-17T06:08:02Z</cp:lastPrinted>
  <dcterms:created xsi:type="dcterms:W3CDTF">2015-06-05T18:19:34Z</dcterms:created>
  <dcterms:modified xsi:type="dcterms:W3CDTF">2025-10-23T06:25:45Z</dcterms:modified>
</cp:coreProperties>
</file>