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chikawa-share\立川共有フォルダ\05-安全衛生\週間用品\週間用品　Excel申込書\R7化学物質管理強調月間\"/>
    </mc:Choice>
  </mc:AlternateContent>
  <xr:revisionPtr revIDLastSave="0" documentId="13_ncr:1_{4AD7CD6A-DABF-424D-8801-4836D506AC73}" xr6:coauthVersionLast="47" xr6:coauthVersionMax="47" xr10:uidLastSave="{00000000-0000-0000-0000-000000000000}"/>
  <bookViews>
    <workbookView xWindow="-108" yWindow="-108" windowWidth="23256" windowHeight="12456" xr2:uid="{26FCD98F-D0F0-4316-A229-44BC5329C91F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150" discardImageEditData="1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" l="1"/>
  <c r="I36" i="1"/>
  <c r="O35" i="1"/>
  <c r="I35" i="1"/>
  <c r="I45" i="1"/>
  <c r="I44" i="1"/>
  <c r="I43" i="1"/>
  <c r="I42" i="1"/>
  <c r="I41" i="1"/>
  <c r="I40" i="1"/>
  <c r="I39" i="1"/>
  <c r="O38" i="1"/>
  <c r="I38" i="1"/>
  <c r="O37" i="1"/>
  <c r="I37" i="1"/>
  <c r="O34" i="1"/>
  <c r="I34" i="1"/>
  <c r="O33" i="1"/>
  <c r="I33" i="1"/>
  <c r="O32" i="1"/>
  <c r="I32" i="1"/>
  <c r="O31" i="1"/>
  <c r="I31" i="1"/>
  <c r="O30" i="1"/>
  <c r="I30" i="1"/>
  <c r="O29" i="1"/>
  <c r="I29" i="1"/>
  <c r="O28" i="1"/>
  <c r="I28" i="1"/>
  <c r="O27" i="1"/>
  <c r="I27" i="1"/>
  <c r="O26" i="1"/>
  <c r="I26" i="1"/>
  <c r="O25" i="1"/>
  <c r="I25" i="1"/>
  <c r="O24" i="1"/>
  <c r="I24" i="1"/>
  <c r="O23" i="1"/>
  <c r="I23" i="1"/>
  <c r="O22" i="1"/>
  <c r="I22" i="1"/>
  <c r="O21" i="1"/>
  <c r="I21" i="1"/>
  <c r="O20" i="1"/>
  <c r="I20" i="1"/>
  <c r="O19" i="1"/>
  <c r="I19" i="1"/>
  <c r="O18" i="1"/>
  <c r="I18" i="1"/>
  <c r="O17" i="1"/>
  <c r="I17" i="1"/>
  <c r="O16" i="1"/>
  <c r="I16" i="1"/>
  <c r="O15" i="1"/>
  <c r="I15" i="1"/>
  <c r="O14" i="1"/>
  <c r="I14" i="1"/>
  <c r="O13" i="1"/>
  <c r="I13" i="1"/>
  <c r="M39" i="1" l="1"/>
  <c r="M42" i="1" s="1"/>
</calcChain>
</file>

<file path=xl/sharedStrings.xml><?xml version="1.0" encoding="utf-8"?>
<sst xmlns="http://schemas.openxmlformats.org/spreadsheetml/2006/main" count="112" uniqueCount="97">
  <si>
    <t>得意先
コード</t>
    <rPh sb="0" eb="3">
      <t>トクイサキ</t>
    </rPh>
    <phoneticPr fontId="2"/>
  </si>
  <si>
    <t>納入先</t>
    <rPh sb="0" eb="3">
      <t>ノウニュウサキ</t>
    </rPh>
    <phoneticPr fontId="2"/>
  </si>
  <si>
    <t>会社名</t>
    <rPh sb="0" eb="3">
      <t>カイシャメイ</t>
    </rPh>
    <phoneticPr fontId="2"/>
  </si>
  <si>
    <t>部課名</t>
    <rPh sb="0" eb="2">
      <t>ブカ</t>
    </rPh>
    <rPh sb="2" eb="3">
      <t>メイ</t>
    </rPh>
    <phoneticPr fontId="2"/>
  </si>
  <si>
    <t>№</t>
    <phoneticPr fontId="2"/>
  </si>
  <si>
    <t>新製品
改訂等</t>
    <rPh sb="0" eb="3">
      <t>シンセイヒン</t>
    </rPh>
    <rPh sb="4" eb="6">
      <t>カイテイ</t>
    </rPh>
    <rPh sb="6" eb="7">
      <t>トウ</t>
    </rPh>
    <phoneticPr fontId="2"/>
  </si>
  <si>
    <t>品名</t>
    <rPh sb="0" eb="2">
      <t>ヒンメイ</t>
    </rPh>
    <phoneticPr fontId="2"/>
  </si>
  <si>
    <t>価格（円）</t>
    <rPh sb="0" eb="2">
      <t>カカク</t>
    </rPh>
    <rPh sb="3" eb="4">
      <t>エン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</si>
  <si>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</si>
  <si>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</si>
  <si>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№</t>
  </si>
  <si>
    <t>品名</t>
    <phoneticPr fontId="2"/>
  </si>
  <si>
    <t>NEW</t>
  </si>
  <si>
    <t>改訂</t>
  </si>
  <si>
    <t>やさしい化学物質のリスクアセスメント</t>
  </si>
  <si>
    <t>労働安全衛生規則の解説</t>
  </si>
  <si>
    <t>化学物質管理者選任時テキスト</t>
  </si>
  <si>
    <t>有機溶剤中毒予防規則の解説</t>
  </si>
  <si>
    <t>特定化学物質障害予防規則の解説</t>
  </si>
  <si>
    <t>化学物質管理強調月間のぼり（布）</t>
  </si>
  <si>
    <t>保護具着用管理責任者ハンドブック</t>
  </si>
  <si>
    <t>溶接ヒュームの健康障害防止対策</t>
  </si>
  <si>
    <t>職長の安全衛生テキスト</t>
  </si>
  <si>
    <t>安全衛生P(化学物質・身を守ろう）</t>
  </si>
  <si>
    <t>安全衛生P(化学物質・正しく管理）</t>
  </si>
  <si>
    <t>粉じん作業表示ボード（注意事項）</t>
  </si>
  <si>
    <t>禁止標識（喫煙・飲食禁止）</t>
  </si>
  <si>
    <t>テキスト　化学物質リスクアセスメント</t>
  </si>
  <si>
    <t>C　社名印刷代</t>
  </si>
  <si>
    <t>化学物質の自律的な管理の基本とRA</t>
  </si>
  <si>
    <t>　　　月　　　日　
必着</t>
    <rPh sb="3" eb="4">
      <t>ツキ</t>
    </rPh>
    <rPh sb="7" eb="8">
      <t>ニチ</t>
    </rPh>
    <rPh sb="11" eb="13">
      <t>ヒッチャク</t>
    </rPh>
    <phoneticPr fontId="2"/>
  </si>
  <si>
    <t>担当者</t>
    <rPh sb="0" eb="3">
      <t>タントウシャ</t>
    </rPh>
    <phoneticPr fontId="2"/>
  </si>
  <si>
    <t>TEL</t>
    <phoneticPr fontId="1"/>
  </si>
  <si>
    <t>FAX</t>
    <phoneticPr fontId="1"/>
  </si>
  <si>
    <t>協会名
　　（公社）東基連　立川労働基準協会支部</t>
    <rPh sb="0" eb="2">
      <t>キョウカイ</t>
    </rPh>
    <rPh sb="2" eb="3">
      <t>メイ</t>
    </rPh>
    <rPh sb="7" eb="9">
      <t>コウシャ</t>
    </rPh>
    <rPh sb="14" eb="16">
      <t>タチカワ</t>
    </rPh>
    <rPh sb="16" eb="18">
      <t>ロウドウ</t>
    </rPh>
    <rPh sb="18" eb="20">
      <t>キジュン</t>
    </rPh>
    <rPh sb="20" eb="22">
      <t>キョウカイ</t>
    </rPh>
    <rPh sb="22" eb="24">
      <t>シブ</t>
    </rPh>
    <phoneticPr fontId="2"/>
  </si>
  <si>
    <t>〒
TEL　　　　　　　　　　　　　　　　　　　　FAX</t>
    <phoneticPr fontId="2"/>
  </si>
  <si>
    <t>住　所　</t>
    <rPh sb="0" eb="1">
      <t>ジュウ</t>
    </rPh>
    <rPh sb="2" eb="3">
      <t>ショ</t>
    </rPh>
    <phoneticPr fontId="2"/>
  </si>
  <si>
    <t>【 申込先 】 (公社) 東基連 立川労働基準協会支部　 FAX   042-512-5473 　　kyoukai@tachikawa-roukikyo.or.jp</t>
    <rPh sb="17" eb="19">
      <t>タチカワ</t>
    </rPh>
    <phoneticPr fontId="1"/>
  </si>
  <si>
    <t>申込期限　2月27日</t>
    <rPh sb="0" eb="2">
      <t>モウシコミ</t>
    </rPh>
    <rPh sb="2" eb="4">
      <t>キゲン</t>
    </rPh>
    <rPh sb="6" eb="7">
      <t>ガツ</t>
    </rPh>
    <rPh sb="9" eb="10">
      <t>ニチ</t>
    </rPh>
    <phoneticPr fontId="2"/>
  </si>
  <si>
    <t>キャンペーンP（スローガンA・イラスト）</t>
  </si>
  <si>
    <t>キャンペーンP（スローガンB・ヨシだ君）</t>
  </si>
  <si>
    <t>キャンペーンP（スローガンC・写真）</t>
  </si>
  <si>
    <t>特化・四アルキル鉛等作業主任者テキスト</t>
  </si>
  <si>
    <t>在庫限り</t>
  </si>
  <si>
    <t>ラベル・SDSの読み方・活かし方</t>
  </si>
  <si>
    <t>化学物質管理のポイント</t>
  </si>
  <si>
    <t>正しく着用 労働衛生保護具の使い方</t>
  </si>
  <si>
    <t>正しく着用 安全保護具の使い方</t>
  </si>
  <si>
    <t>化学物質を安全に正しく取扱う</t>
  </si>
  <si>
    <t>有機溶剤中毒予防の知識と実践</t>
  </si>
  <si>
    <t xml:space="preserve">化学物質のリスクアセスメント実践ガイド </t>
  </si>
  <si>
    <t>第2回化学物質管理強調月間スローガンのぼり</t>
  </si>
  <si>
    <t>化学物質管理強調月間のぼり（耐水紙・大）</t>
  </si>
  <si>
    <t>保護帽ステッカー（着用確認・お守り）</t>
  </si>
  <si>
    <t>第2回化学物質管理強調月間バッジ（20個入)</t>
  </si>
  <si>
    <t>カイコーン（SAFETY FIRST）（5個入）</t>
  </si>
  <si>
    <t>安全衛生P（酸欠の危険に注意）</t>
  </si>
  <si>
    <t>安全衛生P（有効に使おう・保護具）</t>
  </si>
  <si>
    <t>安全衛生P(化学物質・保護具つける)</t>
  </si>
  <si>
    <t>安全衛生P（化学物質・保護具）</t>
  </si>
  <si>
    <t>貼ってはがせるステッカー（保護具着用）（4枚入）</t>
  </si>
  <si>
    <t>貼ってはがせるステッカー（開放厳禁）（4枚入）</t>
  </si>
  <si>
    <t>貼ってはがせるステッカー（仕事猫・管理）（2枚組）</t>
  </si>
  <si>
    <t>手すりステッカー（4枚入）</t>
  </si>
  <si>
    <t>貼ってはがせるステッカー（指差し確認）（4枚入）</t>
  </si>
  <si>
    <t>氏名記入ボード／化学物質管理者</t>
  </si>
  <si>
    <t>氏名記入ボード／保護具着用管理責任者</t>
  </si>
  <si>
    <t>職務表示ボード／化学物質管理者</t>
  </si>
  <si>
    <t>職務表示ボード／有機溶剤作業主任者</t>
  </si>
  <si>
    <t>職務表示ボード／特定化学物質作業主任者</t>
  </si>
  <si>
    <t>禁止標識（関係者以外立入禁止）</t>
  </si>
  <si>
    <t>アーク溶接作業時呼吸用保護具着用ボード</t>
  </si>
  <si>
    <t>すべり止めテープ（注意・黄）</t>
  </si>
  <si>
    <t>安全衛生P(危険・見える化）</t>
  </si>
  <si>
    <t>安全衛生P（5S活動）</t>
  </si>
  <si>
    <t>安全衛生P(安全・咲く笑顔）</t>
  </si>
  <si>
    <t>安全衛生P（守って！作業手順）</t>
  </si>
  <si>
    <t>実践P（有機溶剤作業の安全）</t>
  </si>
  <si>
    <t>実践P（化学物質・ラベル）</t>
  </si>
  <si>
    <t>腕章（化学物質管理者）</t>
  </si>
  <si>
    <t>安全最優先ワッペン（5枚入）</t>
  </si>
  <si>
    <t>声かけ・安全作業ワッペン（5枚入）</t>
  </si>
  <si>
    <t>指差し呼称・ヨシだ君ワッペン（5枚入）</t>
  </si>
  <si>
    <t>特注品</t>
  </si>
  <si>
    <t>安全表示作成プリンタ ビーポップ CPM-100H6</t>
  </si>
  <si>
    <t>A　小計</t>
  </si>
  <si>
    <t>B　発送・梱包手数料</t>
  </si>
  <si>
    <t>D　総合計（A+B+C)</t>
  </si>
  <si>
    <r>
      <t>●本申込書によるお取り扱いは、</t>
    </r>
    <r>
      <rPr>
        <b/>
        <u/>
        <sz val="12"/>
        <rFont val="ＭＳ Ｐゴシック"/>
        <family val="3"/>
        <charset val="128"/>
      </rPr>
      <t>キャンペーン期間の1月16日（金）～ 2月27日（金）まで</t>
    </r>
    <r>
      <rPr>
        <sz val="10.5"/>
        <rFont val="ＭＳ Ｐゴシック"/>
        <family val="3"/>
        <charset val="128"/>
      </rPr>
      <t>とさせていただきます。</t>
    </r>
  </si>
  <si>
    <t>●図書・用品・ポスター代、発送・梱包手数料は消費税10%を含みます。</t>
  </si>
  <si>
    <t>●本申込書にご記入いただいた個人情報につきましては、当協会が責任を持って管理し、当協会出版物のご案内等に使用することがあります。</t>
  </si>
  <si>
    <t>ご案内等を希望しない場合は□にチェックを記入してください。　　　　　　　　　　　　　　　　　　　　　　　　　　　　　　　　　　　　　</t>
  </si>
  <si>
    <t>□希望しない</t>
  </si>
  <si>
    <t>担当</t>
    <rPh sb="0" eb="2">
      <t>タントウ</t>
    </rPh>
    <phoneticPr fontId="1"/>
  </si>
  <si>
    <t>得意先コード</t>
    <rPh sb="0" eb="3">
      <t>トクイサキ</t>
    </rPh>
    <phoneticPr fontId="2"/>
  </si>
  <si>
    <t>【備考】
【受取方法】　（　　　　　）直送(発送料あり)　/　（　　　　　）協会受取</t>
    <rPh sb="1" eb="3">
      <t>ビコウ</t>
    </rPh>
    <rPh sb="9" eb="11">
      <t>ウケトリ</t>
    </rPh>
    <rPh sb="11" eb="13">
      <t>ホウホウ</t>
    </rPh>
    <rPh sb="22" eb="24">
      <t>チョクソウ</t>
    </rPh>
    <rPh sb="25" eb="27">
      <t>ハッソウ</t>
    </rPh>
    <rPh sb="27" eb="28">
      <t>リョウ</t>
    </rPh>
    <rPh sb="41" eb="43">
      <t>キョウカイ</t>
    </rPh>
    <rPh sb="43" eb="45">
      <t>ウケトリ</t>
    </rPh>
    <phoneticPr fontId="2"/>
  </si>
  <si>
    <t>令和7年度
第2回 化学物質管理強調月間　図書・用品申込書</t>
    <rPh sb="0" eb="2">
      <t>レイワ</t>
    </rPh>
    <rPh sb="3" eb="5">
      <t>ネンド</t>
    </rPh>
    <rPh sb="6" eb="7">
      <t>ダイ</t>
    </rPh>
    <rPh sb="8" eb="9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</si>
</sst>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5"/>
      <color theme="0" tint="-4.9989318521683403E-2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BIZ UDPゴシック"/>
      <family val="3"/>
      <charset val="128"/>
    </font>
    <font>
      <sz val="13"/>
      <name val="BIZ UDPゴシック"/>
      <family val="3"/>
      <charset val="128"/>
    </font>
    <font>
      <sz val="15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2"/>
      <name val="ＭＳ Ｐゴシック"/>
      <family val="3"/>
      <charset val="128"/>
    </font>
    <font>
      <b/>
      <u/>
      <sz val="15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 applyAlignment="1"/>
    <xf numFmtId="0" fontId="3" fillId="0" borderId="19" xfId="0" applyFont="1" applyBorder="1" applyAlignment="1">
      <alignment horizontal="center" vertical="center"/>
    </xf>
    <xf numFmtId="0" fontId="0" fillId="0" borderId="0" xfId="0" applyAlignment="1"/>
    <xf numFmtId="0" fontId="8" fillId="2" borderId="25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wrapText="1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11" fillId="0" borderId="0" xfId="0" applyFont="1" applyAlignment="1"/>
    <xf numFmtId="0" fontId="13" fillId="0" borderId="0" xfId="0" applyFont="1" applyAlignment="1"/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0" xfId="0" applyFont="1" applyAlignment="1">
      <alignment vertical="top"/>
    </xf>
    <xf numFmtId="0" fontId="15" fillId="0" borderId="0" xfId="0" applyFont="1" applyAlignment="1" applyProtection="1">
      <alignment vertical="top"/>
      <protection locked="0"/>
    </xf>
    <xf numFmtId="0" fontId="15" fillId="0" borderId="18" xfId="0" applyFont="1" applyBorder="1" applyAlignment="1" applyProtection="1">
      <alignment vertical="top"/>
      <protection locked="0"/>
    </xf>
    <xf numFmtId="0" fontId="22" fillId="0" borderId="13" xfId="0" applyFont="1" applyBorder="1" applyAlignment="1" applyProtection="1">
      <alignment vertical="top"/>
      <protection locked="0"/>
    </xf>
    <xf numFmtId="0" fontId="3" fillId="0" borderId="42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22" fillId="0" borderId="17" xfId="0" applyFont="1" applyBorder="1" applyProtection="1">
      <alignment vertical="center"/>
      <protection locked="0"/>
    </xf>
    <xf numFmtId="0" fontId="16" fillId="0" borderId="13" xfId="0" applyFont="1" applyBorder="1" applyProtection="1">
      <alignment vertical="center"/>
      <protection locked="0"/>
    </xf>
    <xf numFmtId="0" fontId="9" fillId="0" borderId="4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vertical="top"/>
    </xf>
    <xf numFmtId="0" fontId="19" fillId="0" borderId="20" xfId="0" applyFont="1" applyBorder="1" applyAlignment="1">
      <alignment horizontal="left" vertical="top"/>
    </xf>
    <xf numFmtId="0" fontId="19" fillId="0" borderId="29" xfId="0" applyFont="1" applyBorder="1" applyAlignment="1">
      <alignment horizontal="left" vertical="top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Protection="1">
      <alignment vertical="center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left" vertical="top"/>
      <protection locked="0"/>
    </xf>
    <xf numFmtId="0" fontId="18" fillId="0" borderId="4" xfId="0" applyFont="1" applyBorder="1" applyAlignment="1" applyProtection="1">
      <alignment horizontal="left" vertical="top"/>
      <protection locked="0"/>
    </xf>
    <xf numFmtId="0" fontId="18" fillId="0" borderId="46" xfId="0" applyFont="1" applyBorder="1" applyAlignment="1" applyProtection="1">
      <alignment horizontal="left" vertical="top"/>
      <protection locked="0"/>
    </xf>
    <xf numFmtId="0" fontId="18" fillId="0" borderId="22" xfId="0" applyFont="1" applyBorder="1" applyAlignment="1" applyProtection="1">
      <alignment horizontal="left" vertical="top"/>
      <protection locked="0"/>
    </xf>
    <xf numFmtId="0" fontId="18" fillId="0" borderId="44" xfId="0" applyFont="1" applyBorder="1" applyAlignment="1" applyProtection="1">
      <alignment horizontal="left" vertical="top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20" fillId="0" borderId="6" xfId="0" applyFont="1" applyBorder="1" applyAlignment="1" applyProtection="1">
      <protection locked="0"/>
    </xf>
    <xf numFmtId="0" fontId="20" fillId="0" borderId="51" xfId="0" applyFont="1" applyBorder="1" applyAlignment="1" applyProtection="1"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vertical="center" textRotation="255"/>
    </xf>
    <xf numFmtId="0" fontId="17" fillId="0" borderId="24" xfId="0" applyFont="1" applyBorder="1" applyAlignment="1">
      <alignment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9" fillId="0" borderId="43" xfId="0" applyFont="1" applyBorder="1" applyAlignment="1">
      <alignment horizontal="left" vertical="top" wrapText="1"/>
    </xf>
    <xf numFmtId="0" fontId="19" fillId="0" borderId="52" xfId="0" applyFont="1" applyBorder="1" applyAlignment="1">
      <alignment horizontal="left" vertical="top" wrapText="1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7" fillId="0" borderId="47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17" fillId="0" borderId="23" xfId="0" applyFont="1" applyBorder="1" applyAlignment="1">
      <alignment horizontal="center" vertical="top"/>
    </xf>
    <xf numFmtId="0" fontId="8" fillId="2" borderId="26" xfId="0" applyFont="1" applyFill="1" applyBorder="1" applyAlignment="1">
      <alignment horizontal="center" vertical="center" shrinkToFit="1"/>
    </xf>
    <xf numFmtId="0" fontId="7" fillId="0" borderId="9" xfId="0" applyFont="1" applyBorder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10" xfId="0" applyFont="1" applyBorder="1" applyAlignment="1" applyProtection="1">
      <alignment horizontal="right"/>
      <protection locked="0"/>
    </xf>
    <xf numFmtId="0" fontId="7" fillId="0" borderId="9" xfId="0" applyFont="1" applyBorder="1" applyAlignment="1" applyProtection="1">
      <alignment horizontal="right"/>
      <protection locked="0"/>
    </xf>
    <xf numFmtId="0" fontId="7" fillId="0" borderId="21" xfId="0" applyFont="1" applyBorder="1" applyAlignment="1" applyProtection="1">
      <alignment horizontal="right"/>
      <protection locked="0"/>
    </xf>
    <xf numFmtId="0" fontId="7" fillId="0" borderId="22" xfId="0" applyFont="1" applyBorder="1" applyAlignment="1" applyProtection="1">
      <alignment horizontal="right"/>
      <protection locked="0"/>
    </xf>
    <xf numFmtId="0" fontId="7" fillId="0" borderId="23" xfId="0" applyFont="1" applyBorder="1" applyAlignment="1" applyProtection="1">
      <alignment horizontal="right"/>
      <protection locked="0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6" fontId="4" fillId="0" borderId="20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wrapText="1" shrinkToFit="1"/>
    </xf>
    <xf numFmtId="0" fontId="17" fillId="0" borderId="0" xfId="0" applyFont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17" fillId="0" borderId="45" xfId="0" applyFont="1" applyBorder="1" applyAlignment="1">
      <alignment horizontal="left" vertical="center" shrinkToFit="1"/>
    </xf>
    <xf numFmtId="0" fontId="21" fillId="0" borderId="48" xfId="0" applyFont="1" applyBorder="1" applyAlignment="1" applyProtection="1">
      <alignment vertical="center"/>
      <protection locked="0"/>
    </xf>
    <xf numFmtId="0" fontId="21" fillId="0" borderId="47" xfId="0" applyFont="1" applyBorder="1" applyAlignment="1" applyProtection="1">
      <alignment vertical="center"/>
      <protection locked="0"/>
    </xf>
    <xf numFmtId="0" fontId="21" fillId="0" borderId="38" xfId="0" applyFont="1" applyBorder="1" applyAlignment="1" applyProtection="1">
      <alignment vertical="center"/>
      <protection locked="0"/>
    </xf>
    <xf numFmtId="0" fontId="21" fillId="0" borderId="37" xfId="0" applyFont="1" applyBorder="1" applyAlignment="1" applyProtection="1">
      <alignment vertical="center"/>
      <protection locked="0"/>
    </xf>
    <xf numFmtId="0" fontId="21" fillId="0" borderId="49" xfId="0" applyFont="1" applyBorder="1" applyAlignment="1" applyProtection="1">
      <alignment vertical="center"/>
      <protection locked="0"/>
    </xf>
    <xf numFmtId="0" fontId="24" fillId="0" borderId="0" xfId="0" applyFont="1" applyFill="1" applyAlignment="1">
      <alignment vertical="top"/>
    </xf>
    <xf numFmtId="0" fontId="24" fillId="0" borderId="10" xfId="0" applyFont="1" applyFill="1" applyBorder="1" applyAlignment="1">
      <alignment vertical="top"/>
    </xf>
    <xf numFmtId="0" fontId="25" fillId="0" borderId="9" xfId="0" applyFont="1" applyFill="1" applyBorder="1" applyAlignment="1">
      <alignment vertical="top"/>
    </xf>
    <xf numFmtId="0" fontId="26" fillId="0" borderId="20" xfId="0" applyFont="1" applyBorder="1" applyAlignment="1" applyProtection="1">
      <alignment horizontal="center" vertical="center" shrinkToFit="1"/>
      <protection locked="0"/>
    </xf>
    <xf numFmtId="5" fontId="26" fillId="0" borderId="29" xfId="0" applyNumberFormat="1" applyFont="1" applyBorder="1" applyAlignment="1">
      <alignment vertical="center" shrinkToFit="1"/>
    </xf>
    <xf numFmtId="0" fontId="26" fillId="0" borderId="20" xfId="0" applyFont="1" applyBorder="1" applyProtection="1">
      <alignment vertical="center"/>
      <protection locked="0"/>
    </xf>
    <xf numFmtId="176" fontId="26" fillId="0" borderId="29" xfId="0" applyNumberFormat="1" applyFont="1" applyBorder="1">
      <alignment vertical="center"/>
    </xf>
    <xf numFmtId="0" fontId="3" fillId="0" borderId="56" xfId="0" applyFont="1" applyBorder="1" applyAlignment="1" applyProtection="1">
      <alignment vertical="top" wrapText="1" shrinkToFit="1"/>
      <protection locked="0"/>
    </xf>
    <xf numFmtId="0" fontId="3" fillId="0" borderId="7" xfId="0" applyFont="1" applyBorder="1" applyAlignment="1" applyProtection="1">
      <alignment vertical="top" wrapText="1" shrinkToFit="1"/>
      <protection locked="0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3" fillId="0" borderId="9" xfId="0" applyFont="1" applyBorder="1" applyAlignment="1" applyProtection="1">
      <alignment vertical="top" wrapText="1" shrinkToFit="1"/>
      <protection locked="0"/>
    </xf>
    <xf numFmtId="0" fontId="3" fillId="0" borderId="0" xfId="0" applyFont="1" applyBorder="1" applyAlignment="1" applyProtection="1">
      <alignment vertical="top" wrapText="1" shrinkToFit="1"/>
      <protection locked="0"/>
    </xf>
    <xf numFmtId="0" fontId="3" fillId="0" borderId="10" xfId="0" applyFont="1" applyBorder="1" applyAlignment="1" applyProtection="1">
      <alignment vertical="top" wrapText="1" shrinkToFit="1"/>
      <protection locked="0"/>
    </xf>
    <xf numFmtId="0" fontId="3" fillId="0" borderId="21" xfId="0" applyFont="1" applyBorder="1" applyAlignment="1" applyProtection="1">
      <alignment vertical="top" wrapText="1" shrinkToFit="1"/>
      <protection locked="0"/>
    </xf>
    <xf numFmtId="0" fontId="3" fillId="0" borderId="22" xfId="0" applyFont="1" applyBorder="1" applyAlignment="1" applyProtection="1">
      <alignment vertical="top" wrapText="1" shrinkToFit="1"/>
      <protection locked="0"/>
    </xf>
    <xf numFmtId="0" fontId="3" fillId="0" borderId="23" xfId="0" applyFont="1" applyBorder="1" applyAlignment="1" applyProtection="1">
      <alignment vertical="top" wrapText="1" shrinkToFit="1"/>
      <protection locked="0"/>
    </xf>
    <xf numFmtId="176" fontId="26" fillId="0" borderId="32" xfId="0" applyNumberFormat="1" applyFont="1" applyBorder="1">
      <alignment vertical="center"/>
    </xf>
    <xf numFmtId="0" fontId="20" fillId="0" borderId="57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176" fontId="27" fillId="0" borderId="34" xfId="0" applyNumberFormat="1" applyFont="1" applyBorder="1" applyAlignment="1">
      <alignment horizontal="right"/>
    </xf>
    <xf numFmtId="176" fontId="27" fillId="0" borderId="33" xfId="0" applyNumberFormat="1" applyFont="1" applyBorder="1" applyAlignment="1">
      <alignment horizontal="right"/>
    </xf>
    <xf numFmtId="176" fontId="27" fillId="0" borderId="35" xfId="0" applyNumberFormat="1" applyFont="1" applyBorder="1" applyAlignment="1">
      <alignment horizontal="right"/>
    </xf>
    <xf numFmtId="176" fontId="27" fillId="0" borderId="14" xfId="0" applyNumberFormat="1" applyFont="1" applyBorder="1" applyAlignment="1" applyProtection="1">
      <alignment horizontal="right"/>
      <protection locked="0"/>
    </xf>
    <xf numFmtId="176" fontId="27" fillId="0" borderId="15" xfId="0" applyNumberFormat="1" applyFont="1" applyBorder="1" applyAlignment="1" applyProtection="1">
      <alignment horizontal="right"/>
      <protection locked="0"/>
    </xf>
    <xf numFmtId="176" fontId="27" fillId="0" borderId="36" xfId="0" applyNumberFormat="1" applyFont="1" applyBorder="1" applyAlignment="1" applyProtection="1">
      <alignment horizontal="right"/>
      <protection locked="0"/>
    </xf>
    <xf numFmtId="176" fontId="27" fillId="0" borderId="38" xfId="0" applyNumberFormat="1" applyFont="1" applyBorder="1" applyAlignment="1">
      <alignment horizontal="right"/>
    </xf>
    <xf numFmtId="176" fontId="27" fillId="0" borderId="37" xfId="0" applyNumberFormat="1" applyFont="1" applyBorder="1" applyAlignment="1">
      <alignment horizontal="right"/>
    </xf>
    <xf numFmtId="176" fontId="27" fillId="0" borderId="39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31AB2-9A05-44EB-ACD4-D198592FB4F9}">
  <sheetPr>
    <pageSetUpPr fitToPage="1"/>
  </sheetPr>
  <dimension ref="A1:O51"/>
  <sheetViews>
    <sheetView showGridLines="0" showZeros="0" tabSelected="1" zoomScale="75" zoomScaleNormal="75" workbookViewId="0">
      <selection activeCell="Q10" sqref="Q10"/>
    </sheetView>
  </sheetViews>
  <sheetFormatPr defaultColWidth="8.09765625" defaultRowHeight="13.2" x14ac:dyDescent="0.2"/>
  <cols>
    <col min="1" max="2" width="6.8984375" style="1" customWidth="1"/>
    <col min="3" max="4" width="12.8984375" style="1" customWidth="1"/>
    <col min="5" max="5" width="10.796875" style="1" customWidth="1"/>
    <col min="6" max="6" width="7.796875" style="1" customWidth="1"/>
    <col min="7" max="7" width="2.09765625" style="1" customWidth="1"/>
    <col min="8" max="8" width="2.3984375" style="1" customWidth="1"/>
    <col min="9" max="9" width="7.796875" style="1" customWidth="1"/>
    <col min="10" max="11" width="6.8984375" style="1" customWidth="1"/>
    <col min="12" max="12" width="37.5" style="1" customWidth="1"/>
    <col min="13" max="13" width="7.796875" style="1" customWidth="1"/>
    <col min="14" max="14" width="4.19921875" style="1" customWidth="1"/>
    <col min="15" max="15" width="7.796875" style="1" customWidth="1"/>
    <col min="16" max="16384" width="8.09765625" style="1"/>
  </cols>
  <sheetData>
    <row r="1" spans="1:15" ht="28.8" customHeight="1" thickTop="1" thickBot="1" x14ac:dyDescent="0.25">
      <c r="A1" s="58" t="s">
        <v>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15" ht="4.8" customHeight="1" thickBot="1" x14ac:dyDescent="0.25">
      <c r="A2" s="9"/>
    </row>
    <row r="3" spans="1:15" ht="19.8" customHeight="1" thickTop="1" x14ac:dyDescent="0.2">
      <c r="A3" s="74" t="s">
        <v>96</v>
      </c>
      <c r="B3" s="75"/>
      <c r="C3" s="75"/>
      <c r="D3" s="75"/>
      <c r="E3" s="75"/>
      <c r="F3" s="75"/>
      <c r="G3" s="76"/>
      <c r="H3" s="28" t="s">
        <v>34</v>
      </c>
      <c r="I3" s="29"/>
      <c r="J3" s="29"/>
      <c r="K3" s="29"/>
      <c r="L3" s="30"/>
      <c r="M3" s="34" t="s">
        <v>31</v>
      </c>
      <c r="N3" s="35"/>
      <c r="O3" s="36"/>
    </row>
    <row r="4" spans="1:15" ht="19.8" customHeight="1" thickBot="1" x14ac:dyDescent="0.25">
      <c r="A4" s="77"/>
      <c r="B4" s="77"/>
      <c r="C4" s="77"/>
      <c r="D4" s="77"/>
      <c r="E4" s="77"/>
      <c r="F4" s="77"/>
      <c r="G4" s="78"/>
      <c r="H4" s="31"/>
      <c r="I4" s="32"/>
      <c r="J4" s="32"/>
      <c r="K4" s="32"/>
      <c r="L4" s="33"/>
      <c r="M4" s="20" t="s">
        <v>0</v>
      </c>
      <c r="N4" s="37">
        <v>11385</v>
      </c>
      <c r="O4" s="38"/>
    </row>
    <row r="5" spans="1:15" ht="15.9" customHeight="1" x14ac:dyDescent="0.2">
      <c r="A5" s="86" t="s">
        <v>38</v>
      </c>
      <c r="B5" s="84"/>
      <c r="C5" s="85"/>
      <c r="D5" s="39" t="s">
        <v>1</v>
      </c>
      <c r="E5" s="41" t="s">
        <v>36</v>
      </c>
      <c r="F5" s="45" t="s">
        <v>35</v>
      </c>
      <c r="G5" s="46"/>
      <c r="H5" s="46"/>
      <c r="I5" s="46"/>
      <c r="J5" s="13"/>
      <c r="K5" s="13"/>
      <c r="L5" s="13"/>
      <c r="M5" s="43" t="s">
        <v>32</v>
      </c>
      <c r="N5" s="43"/>
      <c r="O5" s="44"/>
    </row>
    <row r="6" spans="1:15" ht="27" customHeight="1" x14ac:dyDescent="0.2">
      <c r="A6" s="10"/>
      <c r="B6" s="12"/>
      <c r="C6" s="11"/>
      <c r="D6" s="39"/>
      <c r="E6" s="41"/>
      <c r="F6" s="15"/>
      <c r="G6" s="13"/>
      <c r="H6" s="13"/>
      <c r="I6" s="13"/>
      <c r="J6" s="13"/>
      <c r="K6" s="13"/>
      <c r="L6" s="13"/>
      <c r="M6" s="25"/>
      <c r="N6" s="25"/>
      <c r="O6" s="26"/>
    </row>
    <row r="7" spans="1:15" ht="15.9" customHeight="1" x14ac:dyDescent="0.2">
      <c r="A7" s="51" t="s">
        <v>30</v>
      </c>
      <c r="B7" s="52"/>
      <c r="C7" s="53"/>
      <c r="D7" s="39"/>
      <c r="E7" s="41"/>
      <c r="F7" s="19"/>
      <c r="G7" s="13"/>
      <c r="H7" s="13"/>
      <c r="I7" s="13"/>
      <c r="J7" s="13"/>
      <c r="K7" s="13"/>
      <c r="L7" s="13"/>
      <c r="M7" s="23" t="s">
        <v>33</v>
      </c>
      <c r="N7" s="23"/>
      <c r="O7" s="24"/>
    </row>
    <row r="8" spans="1:15" ht="27" customHeight="1" x14ac:dyDescent="0.2">
      <c r="A8" s="54"/>
      <c r="B8" s="52"/>
      <c r="C8" s="53"/>
      <c r="D8" s="39"/>
      <c r="E8" s="42"/>
      <c r="F8" s="18"/>
      <c r="G8" s="14"/>
      <c r="H8" s="14"/>
      <c r="I8" s="14"/>
      <c r="J8" s="14"/>
      <c r="K8" s="14"/>
      <c r="L8" s="14"/>
      <c r="M8" s="25"/>
      <c r="N8" s="25"/>
      <c r="O8" s="26"/>
    </row>
    <row r="9" spans="1:15" ht="36" customHeight="1" x14ac:dyDescent="0.2">
      <c r="A9" s="54"/>
      <c r="B9" s="52"/>
      <c r="C9" s="53"/>
      <c r="D9" s="39"/>
      <c r="E9" s="2" t="s">
        <v>2</v>
      </c>
      <c r="F9" s="27"/>
      <c r="G9" s="27"/>
      <c r="H9" s="27"/>
      <c r="I9" s="27"/>
      <c r="J9" s="27"/>
      <c r="K9" s="27"/>
      <c r="L9" s="27"/>
      <c r="M9" s="17" t="s">
        <v>94</v>
      </c>
      <c r="N9" s="16"/>
      <c r="O9" s="22"/>
    </row>
    <row r="10" spans="1:15" ht="36" customHeight="1" thickBot="1" x14ac:dyDescent="0.25">
      <c r="A10" s="55"/>
      <c r="B10" s="56"/>
      <c r="C10" s="57"/>
      <c r="D10" s="40"/>
      <c r="E10" s="21" t="s">
        <v>3</v>
      </c>
      <c r="F10" s="81"/>
      <c r="G10" s="82"/>
      <c r="H10" s="82"/>
      <c r="I10" s="82"/>
      <c r="J10" s="83"/>
      <c r="K10" s="79" t="s">
        <v>93</v>
      </c>
      <c r="L10" s="80"/>
      <c r="M10" s="47"/>
      <c r="N10" s="48"/>
      <c r="O10" s="49"/>
    </row>
    <row r="11" spans="1:15" ht="7.2" customHeight="1" thickBot="1" x14ac:dyDescent="0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7" customHeight="1" x14ac:dyDescent="0.2">
      <c r="A12" s="4" t="s">
        <v>4</v>
      </c>
      <c r="B12" s="5" t="s">
        <v>5</v>
      </c>
      <c r="C12" s="50" t="s">
        <v>6</v>
      </c>
      <c r="D12" s="50"/>
      <c r="E12" s="50"/>
      <c r="F12" s="6" t="s">
        <v>7</v>
      </c>
      <c r="G12" s="50" t="s">
        <v>8</v>
      </c>
      <c r="H12" s="50"/>
      <c r="I12" s="7" t="s">
        <v>9</v>
      </c>
      <c r="J12" s="4" t="s">
        <v>10</v>
      </c>
      <c r="K12" s="5" t="s">
        <v>5</v>
      </c>
      <c r="L12" s="6" t="s">
        <v>11</v>
      </c>
      <c r="M12" s="6" t="s">
        <v>7</v>
      </c>
      <c r="N12" s="6" t="s">
        <v>8</v>
      </c>
      <c r="O12" s="7" t="s">
        <v>9</v>
      </c>
    </row>
    <row r="13" spans="1:15" ht="27" customHeight="1" x14ac:dyDescent="0.2">
      <c r="A13" s="63">
        <v>31351</v>
      </c>
      <c r="B13" s="64" t="s">
        <v>12</v>
      </c>
      <c r="C13" s="66" t="s">
        <v>39</v>
      </c>
      <c r="D13" s="67"/>
      <c r="E13" s="68"/>
      <c r="F13" s="65">
        <v>352</v>
      </c>
      <c r="G13" s="87"/>
      <c r="H13" s="87"/>
      <c r="I13" s="88">
        <f>SUM(F13*G13)</f>
        <v>0</v>
      </c>
      <c r="J13" s="63">
        <v>44258</v>
      </c>
      <c r="K13" s="64"/>
      <c r="L13" s="69" t="s">
        <v>62</v>
      </c>
      <c r="M13" s="65">
        <v>880</v>
      </c>
      <c r="N13" s="89"/>
      <c r="O13" s="90">
        <f>SUM(M13*N13)</f>
        <v>0</v>
      </c>
    </row>
    <row r="14" spans="1:15" ht="27" customHeight="1" x14ac:dyDescent="0.2">
      <c r="A14" s="63">
        <v>31353</v>
      </c>
      <c r="B14" s="64" t="s">
        <v>12</v>
      </c>
      <c r="C14" s="66" t="s">
        <v>40</v>
      </c>
      <c r="D14" s="67"/>
      <c r="E14" s="68"/>
      <c r="F14" s="65">
        <v>352</v>
      </c>
      <c r="G14" s="87"/>
      <c r="H14" s="87"/>
      <c r="I14" s="88">
        <f t="shared" ref="I14:I41" si="0">SUM(F14*G14)</f>
        <v>0</v>
      </c>
      <c r="J14" s="63">
        <v>44298</v>
      </c>
      <c r="K14" s="64"/>
      <c r="L14" s="69" t="s">
        <v>63</v>
      </c>
      <c r="M14" s="65">
        <v>715</v>
      </c>
      <c r="N14" s="89"/>
      <c r="O14" s="90">
        <f t="shared" ref="O14:O38" si="1">SUM(M14*N14)</f>
        <v>0</v>
      </c>
    </row>
    <row r="15" spans="1:15" ht="27" customHeight="1" x14ac:dyDescent="0.2">
      <c r="A15" s="63">
        <v>31355</v>
      </c>
      <c r="B15" s="64" t="s">
        <v>12</v>
      </c>
      <c r="C15" s="66" t="s">
        <v>41</v>
      </c>
      <c r="D15" s="67"/>
      <c r="E15" s="68"/>
      <c r="F15" s="65">
        <v>352</v>
      </c>
      <c r="G15" s="87"/>
      <c r="H15" s="87"/>
      <c r="I15" s="88">
        <f t="shared" si="0"/>
        <v>0</v>
      </c>
      <c r="J15" s="63">
        <v>44156</v>
      </c>
      <c r="K15" s="64" t="s">
        <v>12</v>
      </c>
      <c r="L15" s="69" t="s">
        <v>64</v>
      </c>
      <c r="M15" s="65">
        <v>880</v>
      </c>
      <c r="N15" s="89"/>
      <c r="O15" s="90">
        <f t="shared" si="1"/>
        <v>0</v>
      </c>
    </row>
    <row r="16" spans="1:15" ht="27" customHeight="1" x14ac:dyDescent="0.2">
      <c r="A16" s="63">
        <v>23432</v>
      </c>
      <c r="B16" s="64" t="s">
        <v>13</v>
      </c>
      <c r="C16" s="66" t="s">
        <v>16</v>
      </c>
      <c r="D16" s="67"/>
      <c r="E16" s="68"/>
      <c r="F16" s="65">
        <v>1980</v>
      </c>
      <c r="G16" s="87"/>
      <c r="H16" s="87"/>
      <c r="I16" s="88">
        <f t="shared" si="0"/>
        <v>0</v>
      </c>
      <c r="J16" s="63">
        <v>44492</v>
      </c>
      <c r="K16" s="64"/>
      <c r="L16" s="69" t="s">
        <v>65</v>
      </c>
      <c r="M16" s="65">
        <v>660</v>
      </c>
      <c r="N16" s="89"/>
      <c r="O16" s="90">
        <f t="shared" si="1"/>
        <v>0</v>
      </c>
    </row>
    <row r="17" spans="1:15" ht="27" customHeight="1" x14ac:dyDescent="0.2">
      <c r="A17" s="63">
        <v>23441</v>
      </c>
      <c r="B17" s="64" t="s">
        <v>13</v>
      </c>
      <c r="C17" s="66" t="s">
        <v>42</v>
      </c>
      <c r="D17" s="67"/>
      <c r="E17" s="68"/>
      <c r="F17" s="65">
        <v>2200</v>
      </c>
      <c r="G17" s="87"/>
      <c r="H17" s="87"/>
      <c r="I17" s="88">
        <f t="shared" si="0"/>
        <v>0</v>
      </c>
      <c r="J17" s="63">
        <v>44493</v>
      </c>
      <c r="K17" s="64"/>
      <c r="L17" s="69" t="s">
        <v>66</v>
      </c>
      <c r="M17" s="65">
        <v>660</v>
      </c>
      <c r="N17" s="89"/>
      <c r="O17" s="90">
        <f t="shared" si="1"/>
        <v>0</v>
      </c>
    </row>
    <row r="18" spans="1:15" ht="27" customHeight="1" x14ac:dyDescent="0.2">
      <c r="A18" s="63">
        <v>26134</v>
      </c>
      <c r="B18" s="64"/>
      <c r="C18" s="66" t="s">
        <v>20</v>
      </c>
      <c r="D18" s="67"/>
      <c r="E18" s="68"/>
      <c r="F18" s="65">
        <v>1320</v>
      </c>
      <c r="G18" s="87"/>
      <c r="H18" s="87"/>
      <c r="I18" s="88">
        <f t="shared" si="0"/>
        <v>0</v>
      </c>
      <c r="J18" s="70">
        <v>44497</v>
      </c>
      <c r="K18" s="71"/>
      <c r="L18" s="69" t="s">
        <v>67</v>
      </c>
      <c r="M18" s="65">
        <v>1320</v>
      </c>
      <c r="N18" s="89"/>
      <c r="O18" s="100">
        <f t="shared" si="1"/>
        <v>0</v>
      </c>
    </row>
    <row r="19" spans="1:15" ht="27" customHeight="1" x14ac:dyDescent="0.2">
      <c r="A19" s="63">
        <v>26275</v>
      </c>
      <c r="B19" s="64" t="s">
        <v>43</v>
      </c>
      <c r="C19" s="66" t="s">
        <v>44</v>
      </c>
      <c r="D19" s="67"/>
      <c r="E19" s="68"/>
      <c r="F19" s="65">
        <v>2750</v>
      </c>
      <c r="G19" s="87"/>
      <c r="H19" s="87"/>
      <c r="I19" s="88">
        <f t="shared" si="0"/>
        <v>0</v>
      </c>
      <c r="J19" s="63">
        <v>44444</v>
      </c>
      <c r="K19" s="64"/>
      <c r="L19" s="69" t="s">
        <v>68</v>
      </c>
      <c r="M19" s="65">
        <v>1320</v>
      </c>
      <c r="N19" s="89"/>
      <c r="O19" s="90">
        <f t="shared" si="1"/>
        <v>0</v>
      </c>
    </row>
    <row r="20" spans="1:15" ht="27" customHeight="1" x14ac:dyDescent="0.2">
      <c r="A20" s="63">
        <v>22154</v>
      </c>
      <c r="B20" s="64" t="s">
        <v>13</v>
      </c>
      <c r="C20" s="66" t="s">
        <v>15</v>
      </c>
      <c r="D20" s="67"/>
      <c r="E20" s="68"/>
      <c r="F20" s="65">
        <v>1760</v>
      </c>
      <c r="G20" s="87"/>
      <c r="H20" s="87"/>
      <c r="I20" s="88">
        <f t="shared" si="0"/>
        <v>0</v>
      </c>
      <c r="J20" s="72">
        <v>44487</v>
      </c>
      <c r="K20" s="64"/>
      <c r="L20" s="69" t="s">
        <v>69</v>
      </c>
      <c r="M20" s="65">
        <v>1320</v>
      </c>
      <c r="N20" s="89"/>
      <c r="O20" s="90">
        <f t="shared" si="1"/>
        <v>0</v>
      </c>
    </row>
    <row r="21" spans="1:15" ht="27" customHeight="1" x14ac:dyDescent="0.2">
      <c r="A21" s="63">
        <v>21639</v>
      </c>
      <c r="B21" s="64"/>
      <c r="C21" s="66" t="s">
        <v>45</v>
      </c>
      <c r="D21" s="67"/>
      <c r="E21" s="68"/>
      <c r="F21" s="65">
        <v>440</v>
      </c>
      <c r="G21" s="87"/>
      <c r="H21" s="87"/>
      <c r="I21" s="88">
        <f t="shared" si="0"/>
        <v>0</v>
      </c>
      <c r="J21" s="72">
        <v>44496</v>
      </c>
      <c r="K21" s="64"/>
      <c r="L21" s="69" t="s">
        <v>25</v>
      </c>
      <c r="M21" s="65">
        <v>1452</v>
      </c>
      <c r="N21" s="89"/>
      <c r="O21" s="90">
        <f t="shared" si="1"/>
        <v>0</v>
      </c>
    </row>
    <row r="22" spans="1:15" ht="27" customHeight="1" x14ac:dyDescent="0.2">
      <c r="A22" s="63">
        <v>24102</v>
      </c>
      <c r="B22" s="64"/>
      <c r="C22" s="66" t="s">
        <v>46</v>
      </c>
      <c r="D22" s="67"/>
      <c r="E22" s="68"/>
      <c r="F22" s="65">
        <v>330</v>
      </c>
      <c r="G22" s="87"/>
      <c r="H22" s="87"/>
      <c r="I22" s="88">
        <f t="shared" si="0"/>
        <v>0</v>
      </c>
      <c r="J22" s="72">
        <v>44491</v>
      </c>
      <c r="K22" s="64"/>
      <c r="L22" s="69" t="s">
        <v>26</v>
      </c>
      <c r="M22" s="65">
        <v>1980</v>
      </c>
      <c r="N22" s="89"/>
      <c r="O22" s="90">
        <f t="shared" si="1"/>
        <v>0</v>
      </c>
    </row>
    <row r="23" spans="1:15" ht="27" customHeight="1" x14ac:dyDescent="0.2">
      <c r="A23" s="63">
        <v>24076</v>
      </c>
      <c r="B23" s="64"/>
      <c r="C23" s="66" t="s">
        <v>47</v>
      </c>
      <c r="D23" s="67"/>
      <c r="E23" s="68"/>
      <c r="F23" s="65">
        <v>275</v>
      </c>
      <c r="G23" s="87"/>
      <c r="H23" s="87"/>
      <c r="I23" s="88">
        <f t="shared" si="0"/>
        <v>0</v>
      </c>
      <c r="J23" s="72">
        <v>44490</v>
      </c>
      <c r="K23" s="64"/>
      <c r="L23" s="69" t="s">
        <v>70</v>
      </c>
      <c r="M23" s="65">
        <v>1980</v>
      </c>
      <c r="N23" s="89"/>
      <c r="O23" s="90">
        <f t="shared" si="1"/>
        <v>0</v>
      </c>
    </row>
    <row r="24" spans="1:15" ht="27" customHeight="1" x14ac:dyDescent="0.2">
      <c r="A24" s="63">
        <v>24103</v>
      </c>
      <c r="B24" s="64"/>
      <c r="C24" s="66" t="s">
        <v>48</v>
      </c>
      <c r="D24" s="67"/>
      <c r="E24" s="68"/>
      <c r="F24" s="65">
        <v>330</v>
      </c>
      <c r="G24" s="87"/>
      <c r="H24" s="87"/>
      <c r="I24" s="88">
        <f t="shared" si="0"/>
        <v>0</v>
      </c>
      <c r="J24" s="72">
        <v>44489</v>
      </c>
      <c r="K24" s="64"/>
      <c r="L24" s="69" t="s">
        <v>71</v>
      </c>
      <c r="M24" s="65">
        <v>1320</v>
      </c>
      <c r="N24" s="89"/>
      <c r="O24" s="90">
        <f t="shared" si="1"/>
        <v>0</v>
      </c>
    </row>
    <row r="25" spans="1:15" ht="27" customHeight="1" x14ac:dyDescent="0.2">
      <c r="A25" s="63">
        <v>26135</v>
      </c>
      <c r="B25" s="64" t="s">
        <v>13</v>
      </c>
      <c r="C25" s="66" t="s">
        <v>29</v>
      </c>
      <c r="D25" s="67"/>
      <c r="E25" s="68"/>
      <c r="F25" s="65">
        <v>1320</v>
      </c>
      <c r="G25" s="87"/>
      <c r="H25" s="87"/>
      <c r="I25" s="88">
        <f t="shared" si="0"/>
        <v>0</v>
      </c>
      <c r="J25" s="72">
        <v>44295</v>
      </c>
      <c r="K25" s="64"/>
      <c r="L25" s="69" t="s">
        <v>72</v>
      </c>
      <c r="M25" s="65">
        <v>4620</v>
      </c>
      <c r="N25" s="89"/>
      <c r="O25" s="90">
        <f t="shared" si="1"/>
        <v>0</v>
      </c>
    </row>
    <row r="26" spans="1:15" ht="27" customHeight="1" x14ac:dyDescent="0.2">
      <c r="A26" s="63">
        <v>26132</v>
      </c>
      <c r="B26" s="64"/>
      <c r="C26" s="66" t="s">
        <v>14</v>
      </c>
      <c r="D26" s="67"/>
      <c r="E26" s="68"/>
      <c r="F26" s="65">
        <v>1100</v>
      </c>
      <c r="G26" s="87"/>
      <c r="H26" s="87"/>
      <c r="I26" s="88">
        <f t="shared" si="0"/>
        <v>0</v>
      </c>
      <c r="J26" s="72">
        <v>31923</v>
      </c>
      <c r="K26" s="64"/>
      <c r="L26" s="69" t="s">
        <v>24</v>
      </c>
      <c r="M26" s="65">
        <v>330</v>
      </c>
      <c r="N26" s="89"/>
      <c r="O26" s="90">
        <f t="shared" si="1"/>
        <v>0</v>
      </c>
    </row>
    <row r="27" spans="1:15" ht="27" customHeight="1" x14ac:dyDescent="0.2">
      <c r="A27" s="63">
        <v>21616</v>
      </c>
      <c r="B27" s="64"/>
      <c r="C27" s="66" t="s">
        <v>21</v>
      </c>
      <c r="D27" s="67"/>
      <c r="E27" s="68"/>
      <c r="F27" s="65">
        <v>550</v>
      </c>
      <c r="G27" s="87"/>
      <c r="H27" s="87"/>
      <c r="I27" s="88">
        <f t="shared" si="0"/>
        <v>0</v>
      </c>
      <c r="J27" s="72">
        <v>31864</v>
      </c>
      <c r="K27" s="64"/>
      <c r="L27" s="69" t="s">
        <v>23</v>
      </c>
      <c r="M27" s="65">
        <v>330</v>
      </c>
      <c r="N27" s="89"/>
      <c r="O27" s="90">
        <f t="shared" si="1"/>
        <v>0</v>
      </c>
    </row>
    <row r="28" spans="1:15" ht="27" customHeight="1" x14ac:dyDescent="0.2">
      <c r="A28" s="63">
        <v>23412</v>
      </c>
      <c r="B28" s="64"/>
      <c r="C28" s="66" t="s">
        <v>49</v>
      </c>
      <c r="D28" s="67"/>
      <c r="E28" s="68"/>
      <c r="F28" s="65">
        <v>990</v>
      </c>
      <c r="G28" s="87"/>
      <c r="H28" s="87"/>
      <c r="I28" s="88">
        <f t="shared" si="0"/>
        <v>0</v>
      </c>
      <c r="J28" s="72">
        <v>31872</v>
      </c>
      <c r="K28" s="64"/>
      <c r="L28" s="69" t="s">
        <v>73</v>
      </c>
      <c r="M28" s="65">
        <v>330</v>
      </c>
      <c r="N28" s="89"/>
      <c r="O28" s="90">
        <f t="shared" si="1"/>
        <v>0</v>
      </c>
    </row>
    <row r="29" spans="1:15" ht="27" customHeight="1" x14ac:dyDescent="0.2">
      <c r="A29" s="63">
        <v>26136</v>
      </c>
      <c r="B29" s="64"/>
      <c r="C29" s="66" t="s">
        <v>27</v>
      </c>
      <c r="D29" s="67"/>
      <c r="E29" s="68"/>
      <c r="F29" s="65">
        <v>2860</v>
      </c>
      <c r="G29" s="87"/>
      <c r="H29" s="87"/>
      <c r="I29" s="88">
        <f t="shared" si="0"/>
        <v>0</v>
      </c>
      <c r="J29" s="72">
        <v>31951</v>
      </c>
      <c r="K29" s="64"/>
      <c r="L29" s="69" t="s">
        <v>74</v>
      </c>
      <c r="M29" s="65">
        <v>330</v>
      </c>
      <c r="N29" s="89"/>
      <c r="O29" s="90">
        <f t="shared" si="1"/>
        <v>0</v>
      </c>
    </row>
    <row r="30" spans="1:15" ht="27" customHeight="1" x14ac:dyDescent="0.2">
      <c r="A30" s="63">
        <v>25260</v>
      </c>
      <c r="B30" s="64"/>
      <c r="C30" s="66" t="s">
        <v>22</v>
      </c>
      <c r="D30" s="67"/>
      <c r="E30" s="68"/>
      <c r="F30" s="65">
        <v>880</v>
      </c>
      <c r="G30" s="87"/>
      <c r="H30" s="87"/>
      <c r="I30" s="88">
        <f t="shared" si="0"/>
        <v>0</v>
      </c>
      <c r="J30" s="72">
        <v>31333</v>
      </c>
      <c r="K30" s="64"/>
      <c r="L30" s="69" t="s">
        <v>75</v>
      </c>
      <c r="M30" s="65">
        <v>330</v>
      </c>
      <c r="N30" s="89"/>
      <c r="O30" s="90">
        <f t="shared" si="1"/>
        <v>0</v>
      </c>
    </row>
    <row r="31" spans="1:15" ht="27" customHeight="1" x14ac:dyDescent="0.2">
      <c r="A31" s="63">
        <v>21641</v>
      </c>
      <c r="B31" s="64"/>
      <c r="C31" s="66" t="s">
        <v>50</v>
      </c>
      <c r="D31" s="67"/>
      <c r="E31" s="68"/>
      <c r="F31" s="65">
        <v>770</v>
      </c>
      <c r="G31" s="87"/>
      <c r="H31" s="87"/>
      <c r="I31" s="88">
        <f t="shared" si="0"/>
        <v>0</v>
      </c>
      <c r="J31" s="72">
        <v>31885</v>
      </c>
      <c r="K31" s="64"/>
      <c r="L31" s="69" t="s">
        <v>76</v>
      </c>
      <c r="M31" s="65">
        <v>330</v>
      </c>
      <c r="N31" s="89"/>
      <c r="O31" s="90">
        <f t="shared" si="1"/>
        <v>0</v>
      </c>
    </row>
    <row r="32" spans="1:15" ht="27" customHeight="1" x14ac:dyDescent="0.2">
      <c r="A32" s="63">
        <v>22153</v>
      </c>
      <c r="B32" s="64"/>
      <c r="C32" s="66" t="s">
        <v>18</v>
      </c>
      <c r="D32" s="67"/>
      <c r="E32" s="68"/>
      <c r="F32" s="65">
        <v>2200</v>
      </c>
      <c r="G32" s="87"/>
      <c r="H32" s="87"/>
      <c r="I32" s="88">
        <f t="shared" si="0"/>
        <v>0</v>
      </c>
      <c r="J32" s="72">
        <v>31582</v>
      </c>
      <c r="K32" s="64"/>
      <c r="L32" s="69" t="s">
        <v>77</v>
      </c>
      <c r="M32" s="65">
        <v>462</v>
      </c>
      <c r="N32" s="89"/>
      <c r="O32" s="90">
        <f t="shared" si="1"/>
        <v>0</v>
      </c>
    </row>
    <row r="33" spans="1:15" ht="27" customHeight="1" x14ac:dyDescent="0.2">
      <c r="A33" s="63">
        <v>22151</v>
      </c>
      <c r="B33" s="64"/>
      <c r="C33" s="66" t="s">
        <v>17</v>
      </c>
      <c r="D33" s="67"/>
      <c r="E33" s="68"/>
      <c r="F33" s="65">
        <v>2420</v>
      </c>
      <c r="G33" s="87"/>
      <c r="H33" s="87"/>
      <c r="I33" s="88">
        <f t="shared" si="0"/>
        <v>0</v>
      </c>
      <c r="J33" s="72">
        <v>31600</v>
      </c>
      <c r="K33" s="64"/>
      <c r="L33" s="69" t="s">
        <v>78</v>
      </c>
      <c r="M33" s="65">
        <v>462</v>
      </c>
      <c r="N33" s="89"/>
      <c r="O33" s="90">
        <f t="shared" si="1"/>
        <v>0</v>
      </c>
    </row>
    <row r="34" spans="1:15" ht="27" customHeight="1" x14ac:dyDescent="0.2">
      <c r="A34" s="63">
        <v>44309</v>
      </c>
      <c r="B34" s="64" t="s">
        <v>12</v>
      </c>
      <c r="C34" s="66" t="s">
        <v>51</v>
      </c>
      <c r="D34" s="67"/>
      <c r="E34" s="68"/>
      <c r="F34" s="65">
        <v>1980</v>
      </c>
      <c r="G34" s="87"/>
      <c r="H34" s="87"/>
      <c r="I34" s="88">
        <f t="shared" si="0"/>
        <v>0</v>
      </c>
      <c r="J34" s="72">
        <v>42414</v>
      </c>
      <c r="K34" s="64" t="s">
        <v>12</v>
      </c>
      <c r="L34" s="69" t="s">
        <v>79</v>
      </c>
      <c r="M34" s="65">
        <v>1430</v>
      </c>
      <c r="N34" s="89"/>
      <c r="O34" s="90">
        <f t="shared" si="1"/>
        <v>0</v>
      </c>
    </row>
    <row r="35" spans="1:15" ht="27" customHeight="1" x14ac:dyDescent="0.2">
      <c r="A35" s="63">
        <v>44941</v>
      </c>
      <c r="B35" s="64"/>
      <c r="C35" s="66" t="s">
        <v>19</v>
      </c>
      <c r="D35" s="67"/>
      <c r="E35" s="68"/>
      <c r="F35" s="65">
        <v>2750</v>
      </c>
      <c r="G35" s="87"/>
      <c r="H35" s="87"/>
      <c r="I35" s="88">
        <f t="shared" ref="I35:I36" si="2">SUM(F35*G35)</f>
        <v>0</v>
      </c>
      <c r="J35" s="72">
        <v>44087</v>
      </c>
      <c r="K35" s="64"/>
      <c r="L35" s="69" t="s">
        <v>80</v>
      </c>
      <c r="M35" s="65">
        <v>825</v>
      </c>
      <c r="N35" s="89"/>
      <c r="O35" s="90">
        <f t="shared" ref="O35:O36" si="3">SUM(M35*N35)</f>
        <v>0</v>
      </c>
    </row>
    <row r="36" spans="1:15" ht="27" customHeight="1" x14ac:dyDescent="0.2">
      <c r="A36" s="63">
        <v>44942</v>
      </c>
      <c r="B36" s="64"/>
      <c r="C36" s="66" t="s">
        <v>52</v>
      </c>
      <c r="D36" s="67"/>
      <c r="E36" s="68"/>
      <c r="F36" s="65">
        <v>363</v>
      </c>
      <c r="G36" s="87"/>
      <c r="H36" s="87"/>
      <c r="I36" s="88">
        <f t="shared" si="2"/>
        <v>0</v>
      </c>
      <c r="J36" s="72">
        <v>44085</v>
      </c>
      <c r="K36" s="64"/>
      <c r="L36" s="69" t="s">
        <v>81</v>
      </c>
      <c r="M36" s="65">
        <v>825</v>
      </c>
      <c r="N36" s="89"/>
      <c r="O36" s="90">
        <f t="shared" si="3"/>
        <v>0</v>
      </c>
    </row>
    <row r="37" spans="1:15" ht="27" customHeight="1" x14ac:dyDescent="0.2">
      <c r="A37" s="63">
        <v>44263</v>
      </c>
      <c r="B37" s="64"/>
      <c r="C37" s="66" t="s">
        <v>53</v>
      </c>
      <c r="D37" s="67"/>
      <c r="E37" s="68"/>
      <c r="F37" s="65">
        <v>550</v>
      </c>
      <c r="G37" s="87"/>
      <c r="H37" s="87"/>
      <c r="I37" s="88">
        <f t="shared" si="0"/>
        <v>0</v>
      </c>
      <c r="J37" s="72">
        <v>44092</v>
      </c>
      <c r="K37" s="64"/>
      <c r="L37" s="69" t="s">
        <v>82</v>
      </c>
      <c r="M37" s="65">
        <v>825</v>
      </c>
      <c r="N37" s="89"/>
      <c r="O37" s="90">
        <f t="shared" si="1"/>
        <v>0</v>
      </c>
    </row>
    <row r="38" spans="1:15" ht="27" customHeight="1" thickBot="1" x14ac:dyDescent="0.25">
      <c r="A38" s="63">
        <v>43507</v>
      </c>
      <c r="B38" s="64" t="s">
        <v>12</v>
      </c>
      <c r="C38" s="66" t="s">
        <v>54</v>
      </c>
      <c r="D38" s="67"/>
      <c r="E38" s="68"/>
      <c r="F38" s="65">
        <v>825</v>
      </c>
      <c r="G38" s="87"/>
      <c r="H38" s="87"/>
      <c r="I38" s="88">
        <f t="shared" si="0"/>
        <v>0</v>
      </c>
      <c r="J38" s="72">
        <v>68201</v>
      </c>
      <c r="K38" s="64" t="s">
        <v>83</v>
      </c>
      <c r="L38" s="69" t="s">
        <v>84</v>
      </c>
      <c r="M38" s="65">
        <v>272800</v>
      </c>
      <c r="N38" s="89"/>
      <c r="O38" s="90">
        <f t="shared" si="1"/>
        <v>0</v>
      </c>
    </row>
    <row r="39" spans="1:15" ht="27" customHeight="1" x14ac:dyDescent="0.25">
      <c r="A39" s="63">
        <v>48629</v>
      </c>
      <c r="B39" s="64"/>
      <c r="C39" s="66" t="s">
        <v>55</v>
      </c>
      <c r="D39" s="67"/>
      <c r="E39" s="68"/>
      <c r="F39" s="65">
        <v>1320</v>
      </c>
      <c r="G39" s="87"/>
      <c r="H39" s="87"/>
      <c r="I39" s="88">
        <f t="shared" si="0"/>
        <v>0</v>
      </c>
      <c r="J39" s="101" t="s">
        <v>85</v>
      </c>
      <c r="K39" s="102"/>
      <c r="L39" s="103"/>
      <c r="M39" s="110">
        <f>SUM(I11:I44,O11:O38)</f>
        <v>0</v>
      </c>
      <c r="N39" s="111"/>
      <c r="O39" s="112"/>
    </row>
    <row r="40" spans="1:15" ht="27" customHeight="1" x14ac:dyDescent="0.25">
      <c r="A40" s="63">
        <v>31954</v>
      </c>
      <c r="B40" s="64" t="s">
        <v>12</v>
      </c>
      <c r="C40" s="66" t="s">
        <v>56</v>
      </c>
      <c r="D40" s="67"/>
      <c r="E40" s="68"/>
      <c r="F40" s="65">
        <v>330</v>
      </c>
      <c r="G40" s="87"/>
      <c r="H40" s="87"/>
      <c r="I40" s="88">
        <f t="shared" si="0"/>
        <v>0</v>
      </c>
      <c r="J40" s="104" t="s">
        <v>86</v>
      </c>
      <c r="K40" s="105"/>
      <c r="L40" s="106"/>
      <c r="M40" s="113"/>
      <c r="N40" s="114"/>
      <c r="O40" s="115"/>
    </row>
    <row r="41" spans="1:15" ht="27" customHeight="1" x14ac:dyDescent="0.25">
      <c r="A41" s="63">
        <v>31955</v>
      </c>
      <c r="B41" s="64" t="s">
        <v>12</v>
      </c>
      <c r="C41" s="66" t="s">
        <v>57</v>
      </c>
      <c r="D41" s="67"/>
      <c r="E41" s="68"/>
      <c r="F41" s="65">
        <v>330</v>
      </c>
      <c r="G41" s="87"/>
      <c r="H41" s="87"/>
      <c r="I41" s="88">
        <f t="shared" si="0"/>
        <v>0</v>
      </c>
      <c r="J41" s="104" t="s">
        <v>28</v>
      </c>
      <c r="K41" s="105"/>
      <c r="L41" s="106"/>
      <c r="M41" s="113"/>
      <c r="N41" s="114"/>
      <c r="O41" s="115"/>
    </row>
    <row r="42" spans="1:15" ht="27" customHeight="1" thickBot="1" x14ac:dyDescent="0.3">
      <c r="A42" s="63">
        <v>31931</v>
      </c>
      <c r="B42" s="64"/>
      <c r="C42" s="66" t="s">
        <v>58</v>
      </c>
      <c r="D42" s="67"/>
      <c r="E42" s="68"/>
      <c r="F42" s="65">
        <v>330</v>
      </c>
      <c r="G42" s="87"/>
      <c r="H42" s="87"/>
      <c r="I42" s="88">
        <f>SUM(F42*G42)</f>
        <v>0</v>
      </c>
      <c r="J42" s="107" t="s">
        <v>87</v>
      </c>
      <c r="K42" s="108"/>
      <c r="L42" s="109"/>
      <c r="M42" s="116">
        <f>SUM(M39:O41)</f>
        <v>0</v>
      </c>
      <c r="N42" s="117"/>
      <c r="O42" s="118"/>
    </row>
    <row r="43" spans="1:15" ht="27" customHeight="1" x14ac:dyDescent="0.2">
      <c r="A43" s="63">
        <v>31898</v>
      </c>
      <c r="B43" s="64"/>
      <c r="C43" s="66" t="s">
        <v>59</v>
      </c>
      <c r="D43" s="67"/>
      <c r="E43" s="68"/>
      <c r="F43" s="65">
        <v>330</v>
      </c>
      <c r="G43" s="87"/>
      <c r="H43" s="87"/>
      <c r="I43" s="88">
        <f>SUM(F43*G43)</f>
        <v>0</v>
      </c>
      <c r="J43" s="91" t="s">
        <v>95</v>
      </c>
      <c r="K43" s="92"/>
      <c r="L43" s="92"/>
      <c r="M43" s="92"/>
      <c r="N43" s="92"/>
      <c r="O43" s="93"/>
    </row>
    <row r="44" spans="1:15" ht="27" customHeight="1" x14ac:dyDescent="0.2">
      <c r="A44" s="63">
        <v>44255</v>
      </c>
      <c r="B44" s="64"/>
      <c r="C44" s="66" t="s">
        <v>60</v>
      </c>
      <c r="D44" s="67"/>
      <c r="E44" s="68"/>
      <c r="F44" s="65">
        <v>880</v>
      </c>
      <c r="G44" s="87"/>
      <c r="H44" s="87"/>
      <c r="I44" s="88">
        <f>SUM(F44*G44)</f>
        <v>0</v>
      </c>
      <c r="J44" s="94"/>
      <c r="K44" s="95"/>
      <c r="L44" s="95"/>
      <c r="M44" s="95"/>
      <c r="N44" s="95"/>
      <c r="O44" s="96"/>
    </row>
    <row r="45" spans="1:15" ht="27" customHeight="1" thickBot="1" x14ac:dyDescent="0.25">
      <c r="A45" s="63">
        <v>44256</v>
      </c>
      <c r="B45" s="64"/>
      <c r="C45" s="66" t="s">
        <v>61</v>
      </c>
      <c r="D45" s="67"/>
      <c r="E45" s="68"/>
      <c r="F45" s="65">
        <v>880</v>
      </c>
      <c r="G45" s="87"/>
      <c r="H45" s="87"/>
      <c r="I45" s="88">
        <f>SUM(F45*G45)</f>
        <v>0</v>
      </c>
      <c r="J45" s="97"/>
      <c r="K45" s="98"/>
      <c r="L45" s="98"/>
      <c r="M45" s="98"/>
      <c r="N45" s="98"/>
      <c r="O45" s="99"/>
    </row>
    <row r="46" spans="1:15" ht="14.4" x14ac:dyDescent="0.2">
      <c r="A46" s="61" t="s">
        <v>88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x14ac:dyDescent="0.2">
      <c r="A47" s="62" t="s">
        <v>89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 spans="1:15" x14ac:dyDescent="0.2">
      <c r="A48" s="62" t="s">
        <v>90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 spans="1:15" x14ac:dyDescent="0.2">
      <c r="A49" s="62" t="s">
        <v>91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73" t="s">
        <v>92</v>
      </c>
      <c r="N49" s="73"/>
      <c r="O49" s="73"/>
    </row>
    <row r="51" spans="1:15" x14ac:dyDescent="0.2">
      <c r="C51" s="8"/>
    </row>
  </sheetData>
  <mergeCells count="98">
    <mergeCell ref="A49:L49"/>
    <mergeCell ref="M49:O49"/>
    <mergeCell ref="C35:E35"/>
    <mergeCell ref="G35:H35"/>
    <mergeCell ref="C36:E36"/>
    <mergeCell ref="G36:H36"/>
    <mergeCell ref="J39:L39"/>
    <mergeCell ref="A1:O1"/>
    <mergeCell ref="A46:O46"/>
    <mergeCell ref="A47:O47"/>
    <mergeCell ref="A48:O48"/>
    <mergeCell ref="C44:E44"/>
    <mergeCell ref="G44:H44"/>
    <mergeCell ref="C45:E45"/>
    <mergeCell ref="G45:H45"/>
    <mergeCell ref="C42:E42"/>
    <mergeCell ref="G42:H42"/>
    <mergeCell ref="J42:L42"/>
    <mergeCell ref="M42:O42"/>
    <mergeCell ref="C43:E43"/>
    <mergeCell ref="G43:H43"/>
    <mergeCell ref="J43:O45"/>
    <mergeCell ref="M41:O41"/>
    <mergeCell ref="C37:E37"/>
    <mergeCell ref="G37:H37"/>
    <mergeCell ref="C38:E38"/>
    <mergeCell ref="G38:H38"/>
    <mergeCell ref="C39:E39"/>
    <mergeCell ref="G39:H39"/>
    <mergeCell ref="C40:E40"/>
    <mergeCell ref="G40:H40"/>
    <mergeCell ref="C41:E41"/>
    <mergeCell ref="G41:H41"/>
    <mergeCell ref="J41:L41"/>
    <mergeCell ref="M39:O39"/>
    <mergeCell ref="J40:L40"/>
    <mergeCell ref="M40:O40"/>
    <mergeCell ref="C32:E32"/>
    <mergeCell ref="G32:H32"/>
    <mergeCell ref="C33:E33"/>
    <mergeCell ref="G33:H33"/>
    <mergeCell ref="C34:E34"/>
    <mergeCell ref="G34:H34"/>
    <mergeCell ref="C29:E29"/>
    <mergeCell ref="G29:H29"/>
    <mergeCell ref="C30:E30"/>
    <mergeCell ref="G30:H30"/>
    <mergeCell ref="C31:E31"/>
    <mergeCell ref="G31:H31"/>
    <mergeCell ref="C26:E26"/>
    <mergeCell ref="G26:H26"/>
    <mergeCell ref="C27:E27"/>
    <mergeCell ref="G27:H27"/>
    <mergeCell ref="C28:E28"/>
    <mergeCell ref="G28:H28"/>
    <mergeCell ref="C23:E23"/>
    <mergeCell ref="G23:H23"/>
    <mergeCell ref="C24:E24"/>
    <mergeCell ref="G24:H24"/>
    <mergeCell ref="C25:E25"/>
    <mergeCell ref="G25:H25"/>
    <mergeCell ref="C20:E20"/>
    <mergeCell ref="G20:H20"/>
    <mergeCell ref="C21:E21"/>
    <mergeCell ref="G21:H21"/>
    <mergeCell ref="C22:E22"/>
    <mergeCell ref="G22:H22"/>
    <mergeCell ref="C17:E17"/>
    <mergeCell ref="G17:H17"/>
    <mergeCell ref="C18:E18"/>
    <mergeCell ref="G18:H18"/>
    <mergeCell ref="C19:E19"/>
    <mergeCell ref="G19:H19"/>
    <mergeCell ref="C14:E14"/>
    <mergeCell ref="G14:H14"/>
    <mergeCell ref="C15:E15"/>
    <mergeCell ref="G15:H15"/>
    <mergeCell ref="C16:E16"/>
    <mergeCell ref="G16:H16"/>
    <mergeCell ref="C12:E12"/>
    <mergeCell ref="G12:H12"/>
    <mergeCell ref="C13:E13"/>
    <mergeCell ref="G13:H13"/>
    <mergeCell ref="A7:C10"/>
    <mergeCell ref="F10:J10"/>
    <mergeCell ref="M7:O7"/>
    <mergeCell ref="M8:O8"/>
    <mergeCell ref="F9:L9"/>
    <mergeCell ref="A3:G4"/>
    <mergeCell ref="H3:L4"/>
    <mergeCell ref="M3:O3"/>
    <mergeCell ref="N4:O4"/>
    <mergeCell ref="D5:D10"/>
    <mergeCell ref="E5:E8"/>
    <mergeCell ref="M5:O5"/>
    <mergeCell ref="M6:O6"/>
    <mergeCell ref="F5:I5"/>
    <mergeCell ref="M10:O10"/>
  </mergeCells>
  <phoneticPr fontId="1"/>
  <pageMargins left="0.28999999999999998" right="0.17" top="0.45" bottom="0.15748031496062992" header="0.43" footer="0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信次郎 高山</dc:creator>
  <cp:lastModifiedBy>千春 古瀬</cp:lastModifiedBy>
  <cp:lastPrinted>2025-12-18T02:35:16Z</cp:lastPrinted>
  <dcterms:created xsi:type="dcterms:W3CDTF">2024-12-12T02:35:43Z</dcterms:created>
  <dcterms:modified xsi:type="dcterms:W3CDTF">2025-12-18T02:36:32Z</dcterms:modified>
</cp:coreProperties>
</file>